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120" yWindow="255" windowWidth="15480" windowHeight="8610"/>
  </bookViews>
  <sheets>
    <sheet name="Cuadro 2" sheetId="58" r:id="rId1"/>
  </sheets>
  <definedNames>
    <definedName name="_xlnm.Print_Area" localSheetId="0">'Cuadro 2'!$A$1:$K$148</definedName>
  </definedNames>
  <calcPr calcId="152511"/>
</workbook>
</file>

<file path=xl/calcChain.xml><?xml version="1.0" encoding="utf-8"?>
<calcChain xmlns="http://schemas.openxmlformats.org/spreadsheetml/2006/main">
  <c r="F127" i="58" l="1"/>
  <c r="K129" i="58"/>
  <c r="K130" i="58"/>
  <c r="K134" i="58"/>
  <c r="K135" i="58"/>
  <c r="K136" i="58"/>
  <c r="K137" i="58"/>
  <c r="K138" i="58"/>
  <c r="K139" i="58"/>
  <c r="K140" i="58"/>
  <c r="K141" i="58"/>
  <c r="K142" i="58"/>
  <c r="K125" i="58"/>
  <c r="K69" i="58"/>
  <c r="K70" i="58"/>
  <c r="K71" i="58"/>
  <c r="K72" i="58"/>
  <c r="K73" i="58"/>
  <c r="K74" i="58"/>
  <c r="K75" i="58"/>
  <c r="K79" i="58"/>
  <c r="K80" i="58"/>
  <c r="K81" i="58"/>
  <c r="K82" i="58"/>
  <c r="K83" i="58"/>
  <c r="K84" i="58"/>
  <c r="K85" i="58"/>
  <c r="K89" i="58"/>
  <c r="K90" i="58"/>
  <c r="K91" i="58"/>
  <c r="K92" i="58"/>
  <c r="K93" i="58"/>
  <c r="K94" i="58"/>
  <c r="K98" i="58"/>
  <c r="K99" i="58"/>
  <c r="K100" i="58"/>
  <c r="K101" i="58"/>
  <c r="K102" i="58"/>
  <c r="K106" i="58"/>
  <c r="K107" i="58"/>
  <c r="K108" i="58"/>
  <c r="K109" i="58"/>
  <c r="K110" i="58"/>
  <c r="K111" i="58"/>
  <c r="K112" i="58"/>
  <c r="K113" i="58"/>
  <c r="K114" i="58"/>
  <c r="K115" i="58"/>
  <c r="K116" i="58"/>
  <c r="K117" i="58"/>
  <c r="K10" i="58"/>
  <c r="K11" i="58"/>
  <c r="K15" i="58"/>
  <c r="K16" i="58"/>
  <c r="K17" i="58"/>
  <c r="K18" i="58"/>
  <c r="K22" i="58"/>
  <c r="K23" i="58"/>
  <c r="K24" i="58"/>
  <c r="K25" i="58"/>
  <c r="K26" i="58"/>
  <c r="K27" i="58"/>
  <c r="K31" i="58"/>
  <c r="K32" i="58"/>
  <c r="K33" i="58"/>
  <c r="K34" i="58"/>
  <c r="K35" i="58"/>
  <c r="K36" i="58"/>
  <c r="K40" i="58"/>
  <c r="K41" i="58"/>
  <c r="K42" i="58"/>
  <c r="K43" i="58"/>
  <c r="K44" i="58"/>
  <c r="K45" i="58"/>
  <c r="K46" i="58"/>
  <c r="K47" i="58"/>
  <c r="K48" i="58"/>
  <c r="K49" i="58"/>
  <c r="K50" i="58"/>
  <c r="K51" i="58"/>
  <c r="K52" i="58"/>
  <c r="K53" i="58"/>
  <c r="K57" i="58"/>
  <c r="K58" i="58"/>
  <c r="K59" i="58"/>
  <c r="F13" i="58"/>
  <c r="F20" i="58"/>
  <c r="F29" i="58"/>
  <c r="F38" i="58"/>
  <c r="F55" i="58"/>
  <c r="F67" i="58"/>
  <c r="F77" i="58"/>
  <c r="F87" i="58"/>
  <c r="F96" i="58"/>
  <c r="F104" i="58"/>
  <c r="F132" i="58"/>
  <c r="F8" i="58" l="1"/>
  <c r="L132" i="58"/>
  <c r="K132" i="58" s="1"/>
  <c r="L127" i="58"/>
  <c r="K127" i="58" s="1"/>
  <c r="L104" i="58"/>
  <c r="K104" i="58" s="1"/>
  <c r="L96" i="58"/>
  <c r="K96" i="58" s="1"/>
  <c r="L87" i="58"/>
  <c r="K87" i="58" s="1"/>
  <c r="L77" i="58"/>
  <c r="K77" i="58" s="1"/>
  <c r="L67" i="58"/>
  <c r="K67" i="58" s="1"/>
  <c r="L55" i="58"/>
  <c r="K55" i="58" s="1"/>
  <c r="L38" i="58"/>
  <c r="K38" i="58" s="1"/>
  <c r="L29" i="58"/>
  <c r="K29" i="58" s="1"/>
  <c r="L20" i="58"/>
  <c r="K20" i="58" s="1"/>
  <c r="L13" i="58"/>
  <c r="K13" i="58" s="1"/>
  <c r="L8" i="58"/>
  <c r="K8" i="58" l="1"/>
  <c r="E132" i="58"/>
  <c r="D132" i="58"/>
  <c r="C132" i="58"/>
  <c r="B132" i="58"/>
  <c r="E127" i="58"/>
  <c r="D127" i="58"/>
  <c r="C127" i="58"/>
  <c r="B127" i="58"/>
  <c r="E104" i="58"/>
  <c r="D104" i="58"/>
  <c r="C104" i="58"/>
  <c r="B104" i="58"/>
  <c r="E96" i="58"/>
  <c r="D96" i="58"/>
  <c r="C96" i="58"/>
  <c r="B96" i="58"/>
  <c r="E87" i="58"/>
  <c r="D87" i="58"/>
  <c r="C87" i="58"/>
  <c r="B87" i="58"/>
  <c r="E77" i="58"/>
  <c r="D77" i="58"/>
  <c r="C77" i="58"/>
  <c r="B77" i="58"/>
  <c r="E67" i="58"/>
  <c r="D67" i="58"/>
  <c r="C67" i="58"/>
  <c r="B67" i="58"/>
  <c r="E55" i="58"/>
  <c r="D55" i="58"/>
  <c r="C55" i="58"/>
  <c r="B55" i="58"/>
  <c r="E38" i="58"/>
  <c r="D38" i="58"/>
  <c r="C38" i="58"/>
  <c r="B38" i="58"/>
  <c r="E29" i="58"/>
  <c r="D29" i="58"/>
  <c r="C29" i="58"/>
  <c r="B29" i="58"/>
  <c r="E20" i="58"/>
  <c r="D20" i="58"/>
  <c r="C20" i="58"/>
  <c r="B20" i="58"/>
  <c r="E13" i="58"/>
  <c r="D13" i="58"/>
  <c r="C13" i="58"/>
  <c r="B13" i="58"/>
  <c r="C8" i="58" l="1"/>
  <c r="D8" i="58"/>
  <c r="E8" i="58"/>
  <c r="B8" i="58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0" new="1" background="1">
    <dbPr connection="Provider=Microsoft.ACE.OLEDB.12.0;Password=&quot;&quot;;User ID=Admin;Data Source=Z:\Nacimientos_y_fetales\2022\Base de datos 2022\Base de datos 2022 Cuadros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<sst xmlns="http://schemas.openxmlformats.org/spreadsheetml/2006/main" count="121" uniqueCount="108">
  <si>
    <t>Nacimientos vivos</t>
  </si>
  <si>
    <t>Número</t>
  </si>
  <si>
    <t>Tasa bruta por 1,000 habitantes (1)</t>
  </si>
  <si>
    <t/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</si>
  <si>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</si>
  <si>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</si>
  <si>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</si>
  <si>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</si>
  <si>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</si>
  <si>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</si>
  <si>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</si>
  <si>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</si>
  <si>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</si>
  <si>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</si>
  <si>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</si>
  <si>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</si>
  <si>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</si>
  <si>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</si>
  <si>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</si>
  <si>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</si>
  <si>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</si>
  <si>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</si>
  <si>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</si>
  <si>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</si>
  <si>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</si>
  <si>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</si>
  <si>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</si>
  <si>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</si>
  <si>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</si>
  <si>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</si>
  <si>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</si>
  <si>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</si>
  <si>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</si>
  <si>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</si>
  <si>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</si>
  <si>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</si>
  <si>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</si>
  <si>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</si>
  <si>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</si>
  <si>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</si>
  <si>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</si>
  <si>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</si>
  <si>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</si>
  <si>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</si>
  <si>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</si>
  <si>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</si>
  <si>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</si>
  <si>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</si>
  <si>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</si>
  <si>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</si>
  <si>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</si>
  <si>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</si>
  <si>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</si>
  <si>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</si>
  <si>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</si>
  <si>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</si>
  <si>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</si>
  <si>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</si>
  <si>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</si>
  <si>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</si>
  <si>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</si>
  <si>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</si>
  <si>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</si>
  <si>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</si>
  <si>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</si>
  <si>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</si>
  <si>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</si>
  <si>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</si>
  <si>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</si>
  <si>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</si>
  <si>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</si>
  <si>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</si>
  <si>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</si>
  <si>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</si>
  <si>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</si>
  <si>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</si>
  <si>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</si>
  <si>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</si>
  <si>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</si>
  <si>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</si>
  <si>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</si>
  <si>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</si>
  <si>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</si>
  <si>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</si>
  <si>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</si>
  <si>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</si>
  <si>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</si>
  <si>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</si>
  <si>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</si>
  <si>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</si>
  <si>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</si>
  <si>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</si>
  <si>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</si>
  <si>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</si>
  <si>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</si>
  <si>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</si>
  <si>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</si>
  <si>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Cuadro 2.  NACIMIENTOS VIVOS Y TASA BRUTA DE NATALIDAD EN LA REPÚBLICA, SEGÚN ÁREA,</t>
  </si>
  <si>
    <t>Área, provincia, comarca                                                                  indígena y distrito de                                                                     residencia</t>
  </si>
  <si>
    <t>TOTAL</t>
  </si>
  <si>
    <t xml:space="preserve">    Tierras Altas</t>
  </si>
  <si>
    <t xml:space="preserve">    Omar Torrijos Herrera</t>
  </si>
  <si>
    <t xml:space="preserve">             salud pública (Minsa y CSS), clínicas privadas y oficinas del Registro Civil (Tribunal Electoral). </t>
  </si>
  <si>
    <t xml:space="preserve">Fuente: Los  datos publicados  corresponden a información  recopilada, con base en los registros administrativos  de las instalaciones de </t>
  </si>
  <si>
    <t>PROVINCIA, COMARCA INDÍGENA Y DISTRITO DE RESIDENCIA:  AÑOS 2019-23</t>
  </si>
  <si>
    <t>Estimación al 2023</t>
  </si>
  <si>
    <t xml:space="preserve">      respectivo.</t>
  </si>
  <si>
    <t>(1)  Con base en la estimación y proyección de la  población  total,  por área,  provincia,  comarca indígena  y distrito, al 1 de julio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</si>
</sst>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0" xfId="1" applyFont="1" applyBorder="1"/>
    <xf numFmtId="3" fontId="4" fillId="0" borderId="5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10" xfId="1" applyFont="1" applyFill="1" applyBorder="1"/>
    <xf numFmtId="164" fontId="4" fillId="0" borderId="3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9" xfId="8" applyFont="1" applyFill="1" applyBorder="1" applyAlignment="1">
      <alignment vertical="center"/>
    </xf>
    <xf numFmtId="0" fontId="5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11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164" fontId="4" fillId="0" borderId="0" xfId="0" applyNumberFormat="1" applyFont="1" applyFill="1" applyAlignment="1">
      <alignment vertical="center"/>
    </xf>
    <xf numFmtId="0" fontId="4" fillId="0" borderId="0" xfId="11" applyFont="1"/>
    <xf numFmtId="0" fontId="4" fillId="0" borderId="0" xfId="12" applyFont="1" applyFill="1" applyAlignment="1">
      <alignment horizontal="left"/>
    </xf>
    <xf numFmtId="0" fontId="5" fillId="0" borderId="10" xfId="8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/>
    </xf>
    <xf numFmtId="0" fontId="5" fillId="0" borderId="4" xfId="0" applyNumberFormat="1" applyFont="1" applyBorder="1"/>
    <xf numFmtId="3" fontId="4" fillId="0" borderId="4" xfId="2" applyNumberFormat="1" applyFont="1" applyFill="1" applyBorder="1"/>
    <xf numFmtId="3" fontId="4" fillId="0" borderId="5" xfId="2" applyNumberFormat="1" applyFont="1" applyFill="1" applyBorder="1"/>
    <xf numFmtId="3" fontId="4" fillId="0" borderId="4" xfId="0" applyNumberFormat="1" applyFont="1" applyFill="1" applyBorder="1"/>
    <xf numFmtId="3" fontId="4" fillId="0" borderId="0" xfId="2" applyNumberFormat="1" applyFont="1" applyFill="1" applyBorder="1"/>
    <xf numFmtId="3" fontId="4" fillId="0" borderId="4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4" xfId="0" applyNumberFormat="1" applyFont="1" applyBorder="1"/>
    <xf numFmtId="3" fontId="4" fillId="0" borderId="0" xfId="2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3" fontId="8" fillId="0" borderId="0" xfId="2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0" xfId="3" applyNumberFormat="1" applyFont="1" applyBorder="1"/>
    <xf numFmtId="3" fontId="4" fillId="0" borderId="10" xfId="3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0" borderId="15" xfId="8" applyFont="1" applyFill="1" applyBorder="1" applyAlignment="1">
      <alignment horizontal="center"/>
    </xf>
    <xf numFmtId="0" fontId="4" fillId="0" borderId="14" xfId="0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2" fontId="4" fillId="0" borderId="6" xfId="0" applyNumberFormat="1" applyFont="1" applyFill="1" applyBorder="1" applyAlignment="1">
      <alignment vertical="center"/>
    </xf>
    <xf numFmtId="0" fontId="5" fillId="2" borderId="12" xfId="8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14" xfId="8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Libro2" xfId="1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zoomScaleNormal="100" zoomScaleSheetLayoutView="100" workbookViewId="0">
      <selection activeCell="Y1" sqref="Y1"/>
    </sheetView>
  </sheetViews>
  <sheetFormatPr baseColWidth="10" defaultColWidth="11.42578125" defaultRowHeight="12.75" x14ac:dyDescent="0.2"/>
  <cols>
    <col min="1" max="1" width="32.28515625" style="2" customWidth="1"/>
    <col min="2" max="6" width="7.7109375" style="2" customWidth="1"/>
    <col min="7" max="11" width="7.7109375" style="3" customWidth="1"/>
    <col min="12" max="12" width="11.42578125" style="62" customWidth="1"/>
    <col min="13" max="16384" width="11.42578125" style="1"/>
  </cols>
  <sheetData>
    <row r="1" spans="1:12" x14ac:dyDescent="0.2">
      <c r="A1" s="88" t="s">
        <v>97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x14ac:dyDescent="0.2">
      <c r="A2" s="88" t="s">
        <v>104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x14ac:dyDescent="0.2">
      <c r="A3" s="29"/>
      <c r="B3" s="29"/>
      <c r="C3" s="29"/>
      <c r="D3" s="29"/>
      <c r="E3" s="29"/>
      <c r="F3" s="29"/>
    </row>
    <row r="4" spans="1:12" ht="27.95" customHeight="1" x14ac:dyDescent="0.2">
      <c r="A4" s="80" t="s">
        <v>98</v>
      </c>
      <c r="B4" s="86" t="s">
        <v>0</v>
      </c>
      <c r="C4" s="87"/>
      <c r="D4" s="87"/>
      <c r="E4" s="87"/>
      <c r="F4" s="87"/>
      <c r="G4" s="87"/>
      <c r="H4" s="87"/>
      <c r="I4" s="87"/>
      <c r="J4" s="87"/>
      <c r="K4" s="87"/>
    </row>
    <row r="5" spans="1:12" ht="27.95" customHeight="1" x14ac:dyDescent="0.2">
      <c r="A5" s="81"/>
      <c r="B5" s="82" t="s">
        <v>1</v>
      </c>
      <c r="C5" s="83"/>
      <c r="D5" s="83"/>
      <c r="E5" s="83"/>
      <c r="F5" s="80"/>
      <c r="G5" s="84" t="s">
        <v>2</v>
      </c>
      <c r="H5" s="85"/>
      <c r="I5" s="85"/>
      <c r="J5" s="85"/>
      <c r="K5" s="85"/>
      <c r="L5" s="63" t="s">
        <v>105</v>
      </c>
    </row>
    <row r="6" spans="1:12" ht="27.95" customHeight="1" x14ac:dyDescent="0.2">
      <c r="A6" s="81"/>
      <c r="B6" s="57">
        <v>2019</v>
      </c>
      <c r="C6" s="57">
        <v>2020</v>
      </c>
      <c r="D6" s="57">
        <v>2021</v>
      </c>
      <c r="E6" s="57">
        <v>2022</v>
      </c>
      <c r="F6" s="57">
        <v>2023</v>
      </c>
      <c r="G6" s="57">
        <v>2019</v>
      </c>
      <c r="H6" s="60">
        <v>2020</v>
      </c>
      <c r="I6" s="60">
        <v>2021</v>
      </c>
      <c r="J6" s="60">
        <v>2022</v>
      </c>
      <c r="K6" s="68">
        <v>2023</v>
      </c>
      <c r="L6" s="64"/>
    </row>
    <row r="7" spans="1:12" s="6" customFormat="1" ht="13.5" customHeight="1" x14ac:dyDescent="0.2">
      <c r="A7" s="30"/>
      <c r="B7" s="5"/>
      <c r="C7" s="4"/>
      <c r="D7" s="4"/>
      <c r="E7" s="4"/>
      <c r="G7" s="4"/>
      <c r="H7" s="4"/>
      <c r="I7" s="11"/>
      <c r="J7" s="4"/>
      <c r="K7" s="11"/>
      <c r="L7" s="65"/>
    </row>
    <row r="8" spans="1:12" s="6" customFormat="1" ht="13.9" customHeight="1" x14ac:dyDescent="0.2">
      <c r="A8" s="44" t="s">
        <v>99</v>
      </c>
      <c r="B8" s="7">
        <f>SUM(B13,B20,B29,B38,B55,B67,B77,B87,B96,B104,B125,B127,B132)</f>
        <v>72456</v>
      </c>
      <c r="C8" s="7">
        <f>SUM(C13,C20,C29,C38,C55,C67,C77,C87,C96,C104,C125,C127,C132)</f>
        <v>69945</v>
      </c>
      <c r="D8" s="7">
        <f>SUM(D13,D20,D29,D38,D55,D67,D77,D87,D96,D104,D125,D127,D132)</f>
        <v>66498</v>
      </c>
      <c r="E8" s="7">
        <f>SUM(E13,E20,E29,E38,E55,E67,E77,E87,E96,E104,E125,E127,E132)</f>
        <v>63920</v>
      </c>
      <c r="F8" s="7">
        <f>SUM(F13,F20,F29,F38,F55,F67,F77,F87,F96,F104,F125,F127,F132)</f>
        <v>59907</v>
      </c>
      <c r="G8" s="14">
        <v>17.174519437717951</v>
      </c>
      <c r="H8" s="14">
        <v>16.348019165595417</v>
      </c>
      <c r="I8" s="41">
        <v>15.33128326008679</v>
      </c>
      <c r="J8" s="8">
        <v>14.54242990535135</v>
      </c>
      <c r="K8" s="8">
        <f>F8/L8*1000</f>
        <v>13.453712397730609</v>
      </c>
      <c r="L8" s="65">
        <f>SUM(L10:L11)</f>
        <v>4452823</v>
      </c>
    </row>
    <row r="9" spans="1:12" s="6" customFormat="1" ht="13.9" customHeight="1" x14ac:dyDescent="0.2">
      <c r="A9" s="31"/>
      <c r="B9" s="24"/>
      <c r="C9" s="9"/>
      <c r="D9" s="9"/>
      <c r="E9" s="9"/>
      <c r="F9" s="61"/>
      <c r="G9" s="14"/>
      <c r="H9" s="14"/>
      <c r="I9" s="41"/>
      <c r="J9" s="14"/>
      <c r="K9" s="8"/>
      <c r="L9" s="65"/>
    </row>
    <row r="10" spans="1:12" s="6" customFormat="1" ht="13.9" customHeight="1" x14ac:dyDescent="0.2">
      <c r="A10" s="32" t="s">
        <v>4</v>
      </c>
      <c r="B10" s="24">
        <v>45274</v>
      </c>
      <c r="C10" s="9">
        <v>41922</v>
      </c>
      <c r="D10" s="9">
        <v>38586</v>
      </c>
      <c r="E10" s="9">
        <v>37832</v>
      </c>
      <c r="F10" s="61">
        <v>36044</v>
      </c>
      <c r="G10" s="14">
        <v>15.265569454564583</v>
      </c>
      <c r="H10" s="14">
        <v>13.834529496634595</v>
      </c>
      <c r="I10" s="41">
        <v>12.484077834436654</v>
      </c>
      <c r="J10" s="14">
        <v>12.010528578181614</v>
      </c>
      <c r="K10" s="8">
        <f t="shared" ref="K10:K59" si="0">F10/L10*1000</f>
        <v>11.236063636944591</v>
      </c>
      <c r="L10" s="65">
        <v>3207885</v>
      </c>
    </row>
    <row r="11" spans="1:12" s="6" customFormat="1" ht="13.9" customHeight="1" x14ac:dyDescent="0.2">
      <c r="A11" s="32" t="s">
        <v>5</v>
      </c>
      <c r="B11" s="24">
        <v>27182</v>
      </c>
      <c r="C11" s="9">
        <v>28023</v>
      </c>
      <c r="D11" s="9">
        <v>27912</v>
      </c>
      <c r="E11" s="9">
        <v>26088</v>
      </c>
      <c r="F11" s="61">
        <v>23863</v>
      </c>
      <c r="G11" s="14">
        <v>21.692687197388132</v>
      </c>
      <c r="H11" s="14">
        <v>22.449721851927809</v>
      </c>
      <c r="I11" s="41">
        <v>22.39069974145448</v>
      </c>
      <c r="J11" s="14">
        <v>20.945619910221588</v>
      </c>
      <c r="K11" s="8">
        <f t="shared" si="0"/>
        <v>19.168022825233063</v>
      </c>
      <c r="L11" s="65">
        <v>1244938</v>
      </c>
    </row>
    <row r="12" spans="1:12" s="6" customFormat="1" ht="13.9" customHeight="1" x14ac:dyDescent="0.2">
      <c r="A12" s="32"/>
      <c r="B12" s="24"/>
      <c r="C12" s="9"/>
      <c r="D12" s="9"/>
      <c r="E12" s="9"/>
      <c r="F12" s="61"/>
      <c r="G12" s="14"/>
      <c r="H12" s="14"/>
      <c r="I12" s="41"/>
      <c r="J12" s="14"/>
      <c r="K12" s="8"/>
      <c r="L12" s="65"/>
    </row>
    <row r="13" spans="1:12" s="6" customFormat="1" ht="13.9" customHeight="1" x14ac:dyDescent="0.2">
      <c r="A13" s="33" t="s">
        <v>6</v>
      </c>
      <c r="B13" s="7">
        <f t="shared" ref="B13:D13" si="1">SUM(B15:B18)</f>
        <v>4403</v>
      </c>
      <c r="C13" s="7">
        <f t="shared" si="1"/>
        <v>4383</v>
      </c>
      <c r="D13" s="7">
        <f t="shared" si="1"/>
        <v>4548</v>
      </c>
      <c r="E13" s="7">
        <f t="shared" ref="E13:F13" si="2">SUM(E15:E18)</f>
        <v>4306</v>
      </c>
      <c r="F13" s="7">
        <f t="shared" si="2"/>
        <v>4079</v>
      </c>
      <c r="G13" s="14">
        <v>25.142615677160364</v>
      </c>
      <c r="H13" s="14">
        <v>24.351352852936273</v>
      </c>
      <c r="I13" s="41">
        <v>24.591892461838768</v>
      </c>
      <c r="J13" s="14">
        <v>22.670555655003209</v>
      </c>
      <c r="K13" s="8">
        <f t="shared" si="0"/>
        <v>20.921060055085114</v>
      </c>
      <c r="L13" s="65">
        <f>SUM(L15:L18)</f>
        <v>194971</v>
      </c>
    </row>
    <row r="14" spans="1:12" s="6" customFormat="1" ht="13.9" customHeight="1" x14ac:dyDescent="0.2">
      <c r="A14" s="33"/>
      <c r="B14" s="24"/>
      <c r="C14" s="9"/>
      <c r="D14" s="9"/>
      <c r="E14" s="9"/>
      <c r="F14" s="61"/>
      <c r="G14" s="14"/>
      <c r="H14" s="14"/>
      <c r="I14" s="41"/>
      <c r="J14" s="14"/>
      <c r="K14" s="8"/>
      <c r="L14" s="65"/>
    </row>
    <row r="15" spans="1:12" s="6" customFormat="1" ht="13.9" customHeight="1" x14ac:dyDescent="0.2">
      <c r="A15" s="12" t="s">
        <v>7</v>
      </c>
      <c r="B15" s="48">
        <v>485</v>
      </c>
      <c r="C15" s="49">
        <v>476</v>
      </c>
      <c r="D15" s="49">
        <v>482</v>
      </c>
      <c r="E15" s="9">
        <v>465</v>
      </c>
      <c r="F15" s="61">
        <v>434</v>
      </c>
      <c r="G15" s="14">
        <v>22.667788371658254</v>
      </c>
      <c r="H15" s="14">
        <v>21.699489423778264</v>
      </c>
      <c r="I15" s="41">
        <v>21.402246791883133</v>
      </c>
      <c r="J15" s="14">
        <v>20.123772017137664</v>
      </c>
      <c r="K15" s="8">
        <f t="shared" si="0"/>
        <v>18.320739583773062</v>
      </c>
      <c r="L15" s="65">
        <v>23689</v>
      </c>
    </row>
    <row r="16" spans="1:12" s="6" customFormat="1" ht="13.9" customHeight="1" x14ac:dyDescent="0.2">
      <c r="A16" s="12" t="s">
        <v>8</v>
      </c>
      <c r="B16" s="48">
        <v>2770</v>
      </c>
      <c r="C16" s="49">
        <v>2739</v>
      </c>
      <c r="D16" s="49">
        <v>2840</v>
      </c>
      <c r="E16" s="9">
        <v>2686</v>
      </c>
      <c r="F16" s="61">
        <v>2619</v>
      </c>
      <c r="G16" s="14">
        <v>25.929288863510845</v>
      </c>
      <c r="H16" s="14">
        <v>24.956947215919964</v>
      </c>
      <c r="I16" s="41">
        <v>25.191821528362976</v>
      </c>
      <c r="J16" s="14">
        <v>23.200172748866336</v>
      </c>
      <c r="K16" s="8">
        <f t="shared" si="0"/>
        <v>22.034511479988897</v>
      </c>
      <c r="L16" s="65">
        <v>118859</v>
      </c>
    </row>
    <row r="17" spans="1:12" s="6" customFormat="1" ht="13.9" customHeight="1" x14ac:dyDescent="0.2">
      <c r="A17" s="12" t="s">
        <v>9</v>
      </c>
      <c r="B17" s="48">
        <v>428</v>
      </c>
      <c r="C17" s="49">
        <v>422</v>
      </c>
      <c r="D17" s="49">
        <v>453</v>
      </c>
      <c r="E17" s="9">
        <v>487</v>
      </c>
      <c r="F17" s="61">
        <v>439</v>
      </c>
      <c r="G17" s="14">
        <v>29.450216748090554</v>
      </c>
      <c r="H17" s="14">
        <v>28.184064649702798</v>
      </c>
      <c r="I17" s="41">
        <v>29.205080265617948</v>
      </c>
      <c r="J17" s="14">
        <v>30.354026427324854</v>
      </c>
      <c r="K17" s="8">
        <f t="shared" si="0"/>
        <v>26.485671191553546</v>
      </c>
      <c r="L17" s="65">
        <v>16575</v>
      </c>
    </row>
    <row r="18" spans="1:12" s="6" customFormat="1" ht="13.9" customHeight="1" x14ac:dyDescent="0.2">
      <c r="A18" s="12" t="s">
        <v>10</v>
      </c>
      <c r="B18" s="13">
        <v>720</v>
      </c>
      <c r="C18" s="49">
        <v>746</v>
      </c>
      <c r="D18" s="49">
        <v>773</v>
      </c>
      <c r="E18" s="9">
        <v>668</v>
      </c>
      <c r="F18" s="61">
        <v>587</v>
      </c>
      <c r="G18" s="14">
        <v>22.247628464604642</v>
      </c>
      <c r="H18" s="14">
        <v>22.380895235809433</v>
      </c>
      <c r="I18" s="41">
        <v>22.620859182956806</v>
      </c>
      <c r="J18" s="14">
        <v>19.079172855021135</v>
      </c>
      <c r="K18" s="8">
        <f t="shared" si="0"/>
        <v>16.374693148850703</v>
      </c>
      <c r="L18" s="65">
        <v>35848</v>
      </c>
    </row>
    <row r="19" spans="1:12" s="6" customFormat="1" ht="13.9" customHeight="1" x14ac:dyDescent="0.2">
      <c r="A19" s="33"/>
      <c r="B19" s="24"/>
      <c r="C19" s="9"/>
      <c r="D19" s="9"/>
      <c r="E19" s="9"/>
      <c r="F19" s="61"/>
      <c r="G19" s="14"/>
      <c r="H19" s="14"/>
      <c r="I19" s="41"/>
      <c r="J19" s="14"/>
      <c r="K19" s="8"/>
      <c r="L19" s="65"/>
    </row>
    <row r="20" spans="1:12" s="6" customFormat="1" ht="13.9" customHeight="1" x14ac:dyDescent="0.2">
      <c r="A20" s="33" t="s">
        <v>11</v>
      </c>
      <c r="B20" s="7">
        <f t="shared" ref="B20:D20" si="3">SUM(B22:B27)</f>
        <v>3935</v>
      </c>
      <c r="C20" s="7">
        <f t="shared" si="3"/>
        <v>4105</v>
      </c>
      <c r="D20" s="7">
        <f t="shared" si="3"/>
        <v>3709</v>
      </c>
      <c r="E20" s="7">
        <f t="shared" ref="E20:F20" si="4">SUM(E22:E27)</f>
        <v>3699</v>
      </c>
      <c r="F20" s="7">
        <f t="shared" si="4"/>
        <v>3531</v>
      </c>
      <c r="G20" s="14">
        <v>14.840712203327186</v>
      </c>
      <c r="H20" s="14">
        <v>15.376317100487322</v>
      </c>
      <c r="I20" s="41">
        <v>13.802060075615493</v>
      </c>
      <c r="J20" s="14">
        <v>13.680745617279385</v>
      </c>
      <c r="K20" s="8">
        <f t="shared" si="0"/>
        <v>12.983622471116865</v>
      </c>
      <c r="L20" s="65">
        <f>SUM(L22:L27)</f>
        <v>271958</v>
      </c>
    </row>
    <row r="21" spans="1:12" s="6" customFormat="1" ht="13.9" customHeight="1" x14ac:dyDescent="0.2">
      <c r="A21" s="33"/>
      <c r="B21" s="24"/>
      <c r="C21" s="9"/>
      <c r="D21" s="9"/>
      <c r="E21" s="9"/>
      <c r="F21" s="61"/>
      <c r="G21" s="14"/>
      <c r="H21" s="14"/>
      <c r="I21" s="41"/>
      <c r="J21" s="14"/>
      <c r="K21" s="8"/>
      <c r="L21" s="65"/>
    </row>
    <row r="22" spans="1:12" s="6" customFormat="1" ht="13.9" customHeight="1" x14ac:dyDescent="0.2">
      <c r="A22" s="12" t="s">
        <v>12</v>
      </c>
      <c r="B22" s="50">
        <v>711</v>
      </c>
      <c r="C22" s="49">
        <v>761</v>
      </c>
      <c r="D22" s="49">
        <v>640</v>
      </c>
      <c r="E22" s="9">
        <v>654</v>
      </c>
      <c r="F22" s="61">
        <v>619</v>
      </c>
      <c r="G22" s="14">
        <v>13.760935201672215</v>
      </c>
      <c r="H22" s="14">
        <v>14.61297693799566</v>
      </c>
      <c r="I22" s="41">
        <v>12.198608596206995</v>
      </c>
      <c r="J22" s="14">
        <v>12.37722137057855</v>
      </c>
      <c r="K22" s="8">
        <f t="shared" si="0"/>
        <v>11.63490094357355</v>
      </c>
      <c r="L22" s="65">
        <v>53202</v>
      </c>
    </row>
    <row r="23" spans="1:12" s="6" customFormat="1" ht="13.9" customHeight="1" x14ac:dyDescent="0.2">
      <c r="A23" s="20" t="s">
        <v>13</v>
      </c>
      <c r="B23" s="50">
        <v>818</v>
      </c>
      <c r="C23" s="49">
        <v>863</v>
      </c>
      <c r="D23" s="49">
        <v>777</v>
      </c>
      <c r="E23" s="9">
        <v>785</v>
      </c>
      <c r="F23" s="61">
        <v>787</v>
      </c>
      <c r="G23" s="14">
        <v>14.183659314745457</v>
      </c>
      <c r="H23" s="14">
        <v>14.857792163074169</v>
      </c>
      <c r="I23" s="41">
        <v>13.260517108968342</v>
      </c>
      <c r="J23" s="14">
        <v>13.28774311491782</v>
      </c>
      <c r="K23" s="8">
        <f t="shared" si="0"/>
        <v>13.216228924565057</v>
      </c>
      <c r="L23" s="65">
        <v>59548</v>
      </c>
    </row>
    <row r="24" spans="1:12" s="6" customFormat="1" ht="13.9" customHeight="1" x14ac:dyDescent="0.2">
      <c r="A24" s="20" t="s">
        <v>14</v>
      </c>
      <c r="B24" s="50">
        <v>460</v>
      </c>
      <c r="C24" s="49">
        <v>507</v>
      </c>
      <c r="D24" s="49">
        <v>436</v>
      </c>
      <c r="E24" s="9">
        <v>483</v>
      </c>
      <c r="F24" s="61">
        <v>451</v>
      </c>
      <c r="G24" s="14">
        <v>15.251483704121217</v>
      </c>
      <c r="H24" s="14">
        <v>16.690259077591598</v>
      </c>
      <c r="I24" s="41">
        <v>14.312914450791151</v>
      </c>
      <c r="J24" s="14">
        <v>15.819468099043627</v>
      </c>
      <c r="K24" s="8">
        <f t="shared" si="0"/>
        <v>14.74097074685406</v>
      </c>
      <c r="L24" s="65">
        <v>30595</v>
      </c>
    </row>
    <row r="25" spans="1:12" s="6" customFormat="1" ht="13.9" customHeight="1" x14ac:dyDescent="0.2">
      <c r="A25" s="20" t="s">
        <v>15</v>
      </c>
      <c r="B25" s="50">
        <v>298</v>
      </c>
      <c r="C25" s="49">
        <v>279</v>
      </c>
      <c r="D25" s="49">
        <v>268</v>
      </c>
      <c r="E25" s="9">
        <v>257</v>
      </c>
      <c r="F25" s="61">
        <v>242</v>
      </c>
      <c r="G25" s="14">
        <v>12.749208522289724</v>
      </c>
      <c r="H25" s="14">
        <v>11.843110620595976</v>
      </c>
      <c r="I25" s="41">
        <v>11.316611772654337</v>
      </c>
      <c r="J25" s="14">
        <v>10.801042279566277</v>
      </c>
      <c r="K25" s="8">
        <f t="shared" si="0"/>
        <v>10.126370407565487</v>
      </c>
      <c r="L25" s="65">
        <v>23898</v>
      </c>
    </row>
    <row r="26" spans="1:12" s="6" customFormat="1" ht="13.9" customHeight="1" x14ac:dyDescent="0.2">
      <c r="A26" s="20" t="s">
        <v>16</v>
      </c>
      <c r="B26" s="50">
        <v>93</v>
      </c>
      <c r="C26" s="49">
        <v>85</v>
      </c>
      <c r="D26" s="49">
        <v>84</v>
      </c>
      <c r="E26" s="9">
        <v>91</v>
      </c>
      <c r="F26" s="61">
        <v>62</v>
      </c>
      <c r="G26" s="14">
        <v>12.625576975291882</v>
      </c>
      <c r="H26" s="14">
        <v>11.457069685941502</v>
      </c>
      <c r="I26" s="41">
        <v>11.284255776464265</v>
      </c>
      <c r="J26" s="14">
        <v>12.180430999866148</v>
      </c>
      <c r="K26" s="8">
        <f t="shared" si="0"/>
        <v>8.2777036048064083</v>
      </c>
      <c r="L26" s="65">
        <v>7490</v>
      </c>
    </row>
    <row r="27" spans="1:12" s="6" customFormat="1" ht="13.9" customHeight="1" x14ac:dyDescent="0.2">
      <c r="A27" s="20" t="s">
        <v>17</v>
      </c>
      <c r="B27" s="50">
        <v>1555</v>
      </c>
      <c r="C27" s="49">
        <v>1610</v>
      </c>
      <c r="D27" s="49">
        <v>1504</v>
      </c>
      <c r="E27" s="9">
        <v>1429</v>
      </c>
      <c r="F27" s="61">
        <v>1370</v>
      </c>
      <c r="G27" s="14">
        <v>16.384287942006999</v>
      </c>
      <c r="H27" s="14">
        <v>16.866763048169798</v>
      </c>
      <c r="I27" s="41">
        <v>15.653621981681933</v>
      </c>
      <c r="J27" s="14">
        <v>14.782707645835703</v>
      </c>
      <c r="K27" s="8">
        <f t="shared" si="0"/>
        <v>14.091025970686552</v>
      </c>
      <c r="L27" s="65">
        <v>97225</v>
      </c>
    </row>
    <row r="28" spans="1:12" s="6" customFormat="1" ht="13.9" customHeight="1" x14ac:dyDescent="0.2">
      <c r="A28" s="33"/>
      <c r="B28" s="24"/>
      <c r="C28" s="9"/>
      <c r="D28" s="9"/>
      <c r="E28" s="9"/>
      <c r="F28" s="61"/>
      <c r="G28" s="14"/>
      <c r="H28" s="14"/>
      <c r="I28" s="41"/>
      <c r="J28" s="14"/>
      <c r="K28" s="8"/>
      <c r="L28" s="65"/>
    </row>
    <row r="29" spans="1:12" s="6" customFormat="1" ht="13.9" customHeight="1" x14ac:dyDescent="0.2">
      <c r="A29" s="33" t="s">
        <v>18</v>
      </c>
      <c r="B29" s="7">
        <f>SUM(B31:B36)</f>
        <v>5315</v>
      </c>
      <c r="C29" s="7">
        <f>SUM(C31:C36)</f>
        <v>4946</v>
      </c>
      <c r="D29" s="7">
        <f>SUM(D31:D36)</f>
        <v>4621</v>
      </c>
      <c r="E29" s="7">
        <f>SUM(E31:E36)</f>
        <v>4373</v>
      </c>
      <c r="F29" s="7">
        <f>SUM(F31:F36)</f>
        <v>4186</v>
      </c>
      <c r="G29" s="14">
        <v>18.074542610351628</v>
      </c>
      <c r="H29" s="14">
        <v>16.578178210388007</v>
      </c>
      <c r="I29" s="41">
        <v>15.270530618719205</v>
      </c>
      <c r="J29" s="14">
        <v>14.258046846470863</v>
      </c>
      <c r="K29" s="8">
        <f t="shared" si="0"/>
        <v>13.469421902451266</v>
      </c>
      <c r="L29" s="65">
        <f>SUM(L31:L36)</f>
        <v>310778</v>
      </c>
    </row>
    <row r="30" spans="1:12" s="6" customFormat="1" ht="13.9" customHeight="1" x14ac:dyDescent="0.2">
      <c r="A30" s="33"/>
      <c r="B30" s="24"/>
      <c r="C30" s="9"/>
      <c r="D30" s="9"/>
      <c r="E30" s="9"/>
      <c r="F30" s="61"/>
      <c r="G30" s="14"/>
      <c r="H30" s="14"/>
      <c r="I30" s="41"/>
      <c r="J30" s="14"/>
      <c r="K30" s="8"/>
      <c r="L30" s="65"/>
    </row>
    <row r="31" spans="1:12" s="6" customFormat="1" ht="13.9" customHeight="1" x14ac:dyDescent="0.2">
      <c r="A31" s="20" t="s">
        <v>19</v>
      </c>
      <c r="B31" s="50">
        <v>4526</v>
      </c>
      <c r="C31" s="49">
        <v>4156</v>
      </c>
      <c r="D31" s="49">
        <v>3832</v>
      </c>
      <c r="E31" s="9">
        <v>3682</v>
      </c>
      <c r="F31" s="61">
        <v>3524</v>
      </c>
      <c r="G31" s="14">
        <v>17.863486024170566</v>
      </c>
      <c r="H31" s="14">
        <v>16.161584737490912</v>
      </c>
      <c r="I31" s="41">
        <v>14.688126458942623</v>
      </c>
      <c r="J31" s="14">
        <v>13.921604954609215</v>
      </c>
      <c r="K31" s="8">
        <f t="shared" si="0"/>
        <v>13.146212443389963</v>
      </c>
      <c r="L31" s="65">
        <v>268062</v>
      </c>
    </row>
    <row r="32" spans="1:12" s="6" customFormat="1" ht="13.9" customHeight="1" x14ac:dyDescent="0.2">
      <c r="A32" s="20" t="s">
        <v>20</v>
      </c>
      <c r="B32" s="50">
        <v>187</v>
      </c>
      <c r="C32" s="49">
        <v>191</v>
      </c>
      <c r="D32" s="49">
        <v>197</v>
      </c>
      <c r="E32" s="9">
        <v>177</v>
      </c>
      <c r="F32" s="61">
        <v>163</v>
      </c>
      <c r="G32" s="14">
        <v>16.487391994357257</v>
      </c>
      <c r="H32" s="14">
        <v>16.63183559735284</v>
      </c>
      <c r="I32" s="41">
        <v>16.947694425326908</v>
      </c>
      <c r="J32" s="14">
        <v>15.052300365677354</v>
      </c>
      <c r="K32" s="8">
        <f t="shared" si="0"/>
        <v>13.707846270288455</v>
      </c>
      <c r="L32" s="65">
        <v>11891</v>
      </c>
    </row>
    <row r="33" spans="1:12" s="6" customFormat="1" ht="13.9" customHeight="1" x14ac:dyDescent="0.2">
      <c r="A33" s="20" t="s">
        <v>21</v>
      </c>
      <c r="B33" s="50">
        <v>266</v>
      </c>
      <c r="C33" s="49">
        <v>254</v>
      </c>
      <c r="D33" s="49">
        <v>266</v>
      </c>
      <c r="E33" s="9">
        <v>199</v>
      </c>
      <c r="F33" s="61">
        <v>189</v>
      </c>
      <c r="G33" s="14">
        <v>22.250104558762025</v>
      </c>
      <c r="H33" s="14">
        <v>20.877856320894296</v>
      </c>
      <c r="I33" s="41">
        <v>21.569899448589037</v>
      </c>
      <c r="J33" s="14">
        <v>15.935297885970531</v>
      </c>
      <c r="K33" s="8">
        <f t="shared" si="0"/>
        <v>14.947801328693451</v>
      </c>
      <c r="L33" s="65">
        <v>12644</v>
      </c>
    </row>
    <row r="34" spans="1:12" s="6" customFormat="1" ht="13.9" customHeight="1" x14ac:dyDescent="0.2">
      <c r="A34" s="20" t="s">
        <v>22</v>
      </c>
      <c r="B34" s="50">
        <v>168</v>
      </c>
      <c r="C34" s="49">
        <v>170</v>
      </c>
      <c r="D34" s="49">
        <v>160</v>
      </c>
      <c r="E34" s="9">
        <v>162</v>
      </c>
      <c r="F34" s="61">
        <v>155</v>
      </c>
      <c r="G34" s="14">
        <v>15.877516302806919</v>
      </c>
      <c r="H34" s="14">
        <v>15.853772265224286</v>
      </c>
      <c r="I34" s="41">
        <v>14.730252255569876</v>
      </c>
      <c r="J34" s="14">
        <v>14.731290351914158</v>
      </c>
      <c r="K34" s="8">
        <f t="shared" si="0"/>
        <v>13.931332015099766</v>
      </c>
      <c r="L34" s="65">
        <v>11126</v>
      </c>
    </row>
    <row r="35" spans="1:12" s="6" customFormat="1" ht="13.9" customHeight="1" x14ac:dyDescent="0.2">
      <c r="A35" s="20" t="s">
        <v>23</v>
      </c>
      <c r="B35" s="50">
        <v>70</v>
      </c>
      <c r="C35" s="49">
        <v>82</v>
      </c>
      <c r="D35" s="49">
        <v>71</v>
      </c>
      <c r="E35" s="9">
        <v>66</v>
      </c>
      <c r="F35" s="61">
        <v>59</v>
      </c>
      <c r="G35" s="14">
        <v>17.618927762396172</v>
      </c>
      <c r="H35" s="14">
        <v>20.352444775378505</v>
      </c>
      <c r="I35" s="41">
        <v>17.449004669451952</v>
      </c>
      <c r="J35" s="14">
        <v>16.077953714981728</v>
      </c>
      <c r="K35" s="8">
        <f t="shared" si="0"/>
        <v>14.244326412361177</v>
      </c>
      <c r="L35" s="65">
        <v>4142</v>
      </c>
    </row>
    <row r="36" spans="1:12" s="6" customFormat="1" ht="13.9" customHeight="1" x14ac:dyDescent="0.2">
      <c r="A36" s="20" t="s">
        <v>101</v>
      </c>
      <c r="B36" s="52">
        <v>98</v>
      </c>
      <c r="C36" s="45">
        <v>93</v>
      </c>
      <c r="D36" s="45">
        <v>95</v>
      </c>
      <c r="E36" s="9">
        <v>87</v>
      </c>
      <c r="F36" s="61">
        <v>96</v>
      </c>
      <c r="G36" s="14">
        <v>34.470629616602181</v>
      </c>
      <c r="H36" s="14">
        <v>33.345285048404449</v>
      </c>
      <c r="I36" s="41">
        <v>33.557046979865774</v>
      </c>
      <c r="J36" s="14">
        <v>30.271398747390396</v>
      </c>
      <c r="K36" s="8">
        <f t="shared" si="0"/>
        <v>32.955715756951598</v>
      </c>
      <c r="L36" s="65">
        <v>2913</v>
      </c>
    </row>
    <row r="37" spans="1:12" s="6" customFormat="1" ht="13.9" customHeight="1" x14ac:dyDescent="0.2">
      <c r="A37" s="33"/>
      <c r="B37" s="24"/>
      <c r="C37" s="9"/>
      <c r="D37" s="9"/>
      <c r="E37" s="9"/>
      <c r="F37" s="61"/>
      <c r="G37" s="14"/>
      <c r="H37" s="14"/>
      <c r="I37" s="41"/>
      <c r="J37" s="14"/>
      <c r="K37" s="8"/>
      <c r="L37" s="65"/>
    </row>
    <row r="38" spans="1:12" s="6" customFormat="1" ht="13.9" customHeight="1" x14ac:dyDescent="0.2">
      <c r="A38" s="33" t="s">
        <v>24</v>
      </c>
      <c r="B38" s="7">
        <f>SUM(B40:B53)</f>
        <v>8103</v>
      </c>
      <c r="C38" s="7">
        <f>SUM(C40:C53)</f>
        <v>8061</v>
      </c>
      <c r="D38" s="7">
        <f>SUM(D40:D53)</f>
        <v>7760</v>
      </c>
      <c r="E38" s="7">
        <f>SUM(E40:E53)</f>
        <v>7781</v>
      </c>
      <c r="F38" s="7">
        <f>SUM(F40:F53)</f>
        <v>7490</v>
      </c>
      <c r="G38" s="14">
        <v>17.536835361947468</v>
      </c>
      <c r="H38" s="14">
        <v>17.352724642548079</v>
      </c>
      <c r="I38" s="41">
        <v>16.618232513914556</v>
      </c>
      <c r="J38" s="14">
        <v>16.592458012402229</v>
      </c>
      <c r="K38" s="8">
        <f t="shared" si="0"/>
        <v>15.906928539875635</v>
      </c>
      <c r="L38" s="65">
        <f>SUM(L40:L53)</f>
        <v>470864</v>
      </c>
    </row>
    <row r="39" spans="1:12" s="6" customFormat="1" ht="13.9" customHeight="1" x14ac:dyDescent="0.2">
      <c r="A39" s="33"/>
      <c r="B39" s="24"/>
      <c r="C39" s="9"/>
      <c r="D39" s="9"/>
      <c r="E39" s="9"/>
      <c r="F39" s="61"/>
      <c r="G39" s="14"/>
      <c r="H39" s="14"/>
      <c r="I39" s="41"/>
      <c r="J39" s="14"/>
      <c r="K39" s="8"/>
      <c r="L39" s="65"/>
    </row>
    <row r="40" spans="1:12" s="6" customFormat="1" ht="13.9" customHeight="1" x14ac:dyDescent="0.2">
      <c r="A40" s="20" t="s">
        <v>25</v>
      </c>
      <c r="B40" s="50">
        <v>385</v>
      </c>
      <c r="C40" s="49">
        <v>331</v>
      </c>
      <c r="D40" s="49">
        <v>367</v>
      </c>
      <c r="E40" s="9">
        <v>399</v>
      </c>
      <c r="F40" s="61">
        <v>355</v>
      </c>
      <c r="G40" s="14">
        <v>22.084552285894567</v>
      </c>
      <c r="H40" s="14">
        <v>18.950020037785539</v>
      </c>
      <c r="I40" s="41">
        <v>20.842798727850976</v>
      </c>
      <c r="J40" s="14">
        <v>22.508038585209004</v>
      </c>
      <c r="K40" s="8">
        <f t="shared" si="0"/>
        <v>19.89129825741021</v>
      </c>
      <c r="L40" s="65">
        <v>17847</v>
      </c>
    </row>
    <row r="41" spans="1:12" s="6" customFormat="1" ht="13.9" customHeight="1" x14ac:dyDescent="0.2">
      <c r="A41" s="20" t="s">
        <v>26</v>
      </c>
      <c r="B41" s="50">
        <v>990</v>
      </c>
      <c r="C41" s="49">
        <v>1002</v>
      </c>
      <c r="D41" s="49">
        <v>1004</v>
      </c>
      <c r="E41" s="9">
        <v>1038</v>
      </c>
      <c r="F41" s="61">
        <v>998</v>
      </c>
      <c r="G41" s="14">
        <v>16.931180736078804</v>
      </c>
      <c r="H41" s="14">
        <v>17.096642096642096</v>
      </c>
      <c r="I41" s="41">
        <v>17.006572260993291</v>
      </c>
      <c r="J41" s="14">
        <v>17.471217935770554</v>
      </c>
      <c r="K41" s="8">
        <f t="shared" si="0"/>
        <v>16.695663811563172</v>
      </c>
      <c r="L41" s="65">
        <v>59776</v>
      </c>
    </row>
    <row r="42" spans="1:12" s="6" customFormat="1" ht="13.9" customHeight="1" x14ac:dyDescent="0.2">
      <c r="A42" s="20" t="s">
        <v>27</v>
      </c>
      <c r="B42" s="50">
        <v>411</v>
      </c>
      <c r="C42" s="49">
        <v>388</v>
      </c>
      <c r="D42" s="49">
        <v>369</v>
      </c>
      <c r="E42" s="9">
        <v>375</v>
      </c>
      <c r="F42" s="61">
        <v>392</v>
      </c>
      <c r="G42" s="14">
        <v>25.325035430402366</v>
      </c>
      <c r="H42" s="14">
        <v>23.831459984030463</v>
      </c>
      <c r="I42" s="41">
        <v>22.491771303181761</v>
      </c>
      <c r="J42" s="14">
        <v>22.706630336058129</v>
      </c>
      <c r="K42" s="8">
        <f t="shared" si="0"/>
        <v>23.578947368421055</v>
      </c>
      <c r="L42" s="65">
        <v>16625</v>
      </c>
    </row>
    <row r="43" spans="1:12" s="6" customFormat="1" ht="13.9" customHeight="1" x14ac:dyDescent="0.2">
      <c r="A43" s="20" t="s">
        <v>28</v>
      </c>
      <c r="B43" s="50">
        <v>485</v>
      </c>
      <c r="C43" s="49">
        <v>483</v>
      </c>
      <c r="D43" s="49">
        <v>459</v>
      </c>
      <c r="E43" s="9">
        <v>465</v>
      </c>
      <c r="F43" s="61">
        <v>479</v>
      </c>
      <c r="G43" s="14">
        <v>20.803843349204307</v>
      </c>
      <c r="H43" s="14">
        <v>20.636616107669301</v>
      </c>
      <c r="I43" s="41">
        <v>19.498725573491928</v>
      </c>
      <c r="J43" s="14">
        <v>19.663396481732072</v>
      </c>
      <c r="K43" s="8">
        <f t="shared" si="0"/>
        <v>20.166722802290334</v>
      </c>
      <c r="L43" s="65">
        <v>23752</v>
      </c>
    </row>
    <row r="44" spans="1:12" s="6" customFormat="1" ht="13.9" customHeight="1" x14ac:dyDescent="0.2">
      <c r="A44" s="20" t="s">
        <v>29</v>
      </c>
      <c r="B44" s="50">
        <v>1104</v>
      </c>
      <c r="C44" s="49">
        <v>1155</v>
      </c>
      <c r="D44" s="49">
        <v>1079</v>
      </c>
      <c r="E44" s="9">
        <v>1069</v>
      </c>
      <c r="F44" s="61">
        <v>971</v>
      </c>
      <c r="G44" s="14">
        <v>18.137311275033266</v>
      </c>
      <c r="H44" s="14">
        <v>18.911174785100286</v>
      </c>
      <c r="I44" s="41">
        <v>17.548139474368984</v>
      </c>
      <c r="J44" s="14">
        <v>17.286545924967658</v>
      </c>
      <c r="K44" s="8">
        <f t="shared" si="0"/>
        <v>15.614195893032305</v>
      </c>
      <c r="L44" s="65">
        <v>62187</v>
      </c>
    </row>
    <row r="45" spans="1:12" s="6" customFormat="1" ht="13.9" customHeight="1" x14ac:dyDescent="0.2">
      <c r="A45" s="20" t="s">
        <v>30</v>
      </c>
      <c r="B45" s="50">
        <v>2481</v>
      </c>
      <c r="C45" s="49">
        <v>2389</v>
      </c>
      <c r="D45" s="49">
        <v>2200</v>
      </c>
      <c r="E45" s="9">
        <v>2157</v>
      </c>
      <c r="F45" s="61">
        <v>2108</v>
      </c>
      <c r="G45" s="14">
        <v>14.392286987191387</v>
      </c>
      <c r="H45" s="14">
        <v>13.723338867092133</v>
      </c>
      <c r="I45" s="41">
        <v>12.620540503330101</v>
      </c>
      <c r="J45" s="14">
        <v>12.365708520127956</v>
      </c>
      <c r="K45" s="8">
        <f t="shared" si="0"/>
        <v>12.080159999083099</v>
      </c>
      <c r="L45" s="65">
        <v>174501</v>
      </c>
    </row>
    <row r="46" spans="1:12" s="6" customFormat="1" ht="13.9" customHeight="1" x14ac:dyDescent="0.2">
      <c r="A46" s="20" t="s">
        <v>31</v>
      </c>
      <c r="B46" s="50">
        <v>584</v>
      </c>
      <c r="C46" s="49">
        <v>575</v>
      </c>
      <c r="D46" s="49">
        <v>558</v>
      </c>
      <c r="E46" s="9">
        <v>620</v>
      </c>
      <c r="F46" s="61">
        <v>542</v>
      </c>
      <c r="G46" s="14">
        <v>21.786980041037118</v>
      </c>
      <c r="H46" s="14">
        <v>21.389777546313518</v>
      </c>
      <c r="I46" s="41">
        <v>20.60485211033566</v>
      </c>
      <c r="J46" s="14">
        <v>22.747285001467567</v>
      </c>
      <c r="K46" s="8">
        <f t="shared" si="0"/>
        <v>19.760107914980498</v>
      </c>
      <c r="L46" s="65">
        <v>27429</v>
      </c>
    </row>
    <row r="47" spans="1:12" s="6" customFormat="1" ht="13.9" customHeight="1" x14ac:dyDescent="0.2">
      <c r="A47" s="20" t="s">
        <v>32</v>
      </c>
      <c r="B47" s="50">
        <v>154</v>
      </c>
      <c r="C47" s="49">
        <v>185</v>
      </c>
      <c r="D47" s="49">
        <v>151</v>
      </c>
      <c r="E47" s="9">
        <v>130</v>
      </c>
      <c r="F47" s="61">
        <v>112</v>
      </c>
      <c r="G47" s="14">
        <v>14.804845222072679</v>
      </c>
      <c r="H47" s="14">
        <v>17.732195916802453</v>
      </c>
      <c r="I47" s="41">
        <v>14.349520098831132</v>
      </c>
      <c r="J47" s="14">
        <v>12.26530804792905</v>
      </c>
      <c r="K47" s="8">
        <f t="shared" si="0"/>
        <v>10.495736107206447</v>
      </c>
      <c r="L47" s="65">
        <v>10671</v>
      </c>
    </row>
    <row r="48" spans="1:12" s="6" customFormat="1" ht="13.9" customHeight="1" x14ac:dyDescent="0.2">
      <c r="A48" s="20" t="s">
        <v>33</v>
      </c>
      <c r="B48" s="50">
        <v>69</v>
      </c>
      <c r="C48" s="49">
        <v>72</v>
      </c>
      <c r="D48" s="49">
        <v>87</v>
      </c>
      <c r="E48" s="9">
        <v>76</v>
      </c>
      <c r="F48" s="61">
        <v>63</v>
      </c>
      <c r="G48" s="14">
        <v>15.961138098542678</v>
      </c>
      <c r="H48" s="14">
        <v>16.60133732995158</v>
      </c>
      <c r="I48" s="41">
        <v>19.89480905556826</v>
      </c>
      <c r="J48" s="14">
        <v>17.245291581574765</v>
      </c>
      <c r="K48" s="8">
        <f t="shared" si="0"/>
        <v>14.208389715832206</v>
      </c>
      <c r="L48" s="65">
        <v>4434</v>
      </c>
    </row>
    <row r="49" spans="1:12" s="6" customFormat="1" ht="13.9" customHeight="1" x14ac:dyDescent="0.2">
      <c r="A49" s="20" t="s">
        <v>34</v>
      </c>
      <c r="B49" s="50">
        <v>406</v>
      </c>
      <c r="C49" s="49">
        <v>443</v>
      </c>
      <c r="D49" s="49">
        <v>495</v>
      </c>
      <c r="E49" s="9">
        <v>483</v>
      </c>
      <c r="F49" s="61">
        <v>468</v>
      </c>
      <c r="G49" s="14">
        <v>18.892508143322473</v>
      </c>
      <c r="H49" s="14">
        <v>20.6056095632355</v>
      </c>
      <c r="I49" s="41">
        <v>22.808957699751176</v>
      </c>
      <c r="J49" s="14">
        <v>22.076972300941584</v>
      </c>
      <c r="K49" s="8">
        <f t="shared" si="0"/>
        <v>21.220640246667273</v>
      </c>
      <c r="L49" s="65">
        <v>22054</v>
      </c>
    </row>
    <row r="50" spans="1:12" s="6" customFormat="1" ht="13.9" customHeight="1" x14ac:dyDescent="0.2">
      <c r="A50" s="20" t="s">
        <v>35</v>
      </c>
      <c r="B50" s="50">
        <v>141</v>
      </c>
      <c r="C50" s="49">
        <v>122</v>
      </c>
      <c r="D50" s="49">
        <v>118</v>
      </c>
      <c r="E50" s="9">
        <v>113</v>
      </c>
      <c r="F50" s="61">
        <v>118</v>
      </c>
      <c r="G50" s="14">
        <v>20.726150227840659</v>
      </c>
      <c r="H50" s="14">
        <v>17.872839144447699</v>
      </c>
      <c r="I50" s="41">
        <v>17.163636363636364</v>
      </c>
      <c r="J50" s="14">
        <v>16.334200636021972</v>
      </c>
      <c r="K50" s="8">
        <f t="shared" si="0"/>
        <v>16.94428489373923</v>
      </c>
      <c r="L50" s="65">
        <v>6964</v>
      </c>
    </row>
    <row r="51" spans="1:12" s="6" customFormat="1" ht="13.9" customHeight="1" x14ac:dyDescent="0.2">
      <c r="A51" s="20" t="s">
        <v>36</v>
      </c>
      <c r="B51" s="50">
        <v>128</v>
      </c>
      <c r="C51" s="49">
        <v>142</v>
      </c>
      <c r="D51" s="49">
        <v>129</v>
      </c>
      <c r="E51" s="9">
        <v>137</v>
      </c>
      <c r="F51" s="61">
        <v>145</v>
      </c>
      <c r="G51" s="14">
        <v>15.952143569292122</v>
      </c>
      <c r="H51" s="14">
        <v>17.650714729645742</v>
      </c>
      <c r="I51" s="41">
        <v>15.935762816553428</v>
      </c>
      <c r="J51" s="14">
        <v>16.847024102311856</v>
      </c>
      <c r="K51" s="8">
        <f t="shared" si="0"/>
        <v>17.732664791488322</v>
      </c>
      <c r="L51" s="65">
        <v>8177</v>
      </c>
    </row>
    <row r="52" spans="1:12" s="6" customFormat="1" ht="13.9" customHeight="1" x14ac:dyDescent="0.2">
      <c r="A52" s="20" t="s">
        <v>37</v>
      </c>
      <c r="B52" s="50">
        <v>222</v>
      </c>
      <c r="C52" s="49">
        <v>255</v>
      </c>
      <c r="D52" s="49">
        <v>229</v>
      </c>
      <c r="E52" s="9">
        <v>209</v>
      </c>
      <c r="F52" s="61">
        <v>245</v>
      </c>
      <c r="G52" s="14">
        <v>17.516174846141709</v>
      </c>
      <c r="H52" s="14">
        <v>20.059786028949024</v>
      </c>
      <c r="I52" s="41">
        <v>17.890625</v>
      </c>
      <c r="J52" s="14">
        <v>16.233009708737864</v>
      </c>
      <c r="K52" s="8">
        <f t="shared" si="0"/>
        <v>18.92768850432633</v>
      </c>
      <c r="L52" s="65">
        <v>12944</v>
      </c>
    </row>
    <row r="53" spans="1:12" s="6" customFormat="1" ht="13.9" customHeight="1" x14ac:dyDescent="0.2">
      <c r="A53" s="20" t="s">
        <v>100</v>
      </c>
      <c r="B53" s="51">
        <v>543</v>
      </c>
      <c r="C53" s="49">
        <v>519</v>
      </c>
      <c r="D53" s="49">
        <v>515</v>
      </c>
      <c r="E53" s="9">
        <v>510</v>
      </c>
      <c r="F53" s="61">
        <v>494</v>
      </c>
      <c r="G53" s="14">
        <v>23.779286183490257</v>
      </c>
      <c r="H53" s="14">
        <v>22.678610443521958</v>
      </c>
      <c r="I53" s="41">
        <v>22.283760979620094</v>
      </c>
      <c r="J53" s="14">
        <v>21.881838074398249</v>
      </c>
      <c r="K53" s="8">
        <f t="shared" si="0"/>
        <v>21.018593371059016</v>
      </c>
      <c r="L53" s="65">
        <v>23503</v>
      </c>
    </row>
    <row r="54" spans="1:12" s="6" customFormat="1" ht="13.9" customHeight="1" x14ac:dyDescent="0.2">
      <c r="A54" s="33"/>
      <c r="B54" s="24"/>
      <c r="C54" s="9"/>
      <c r="D54" s="9"/>
      <c r="E54" s="9"/>
      <c r="F54" s="61"/>
      <c r="G54" s="14"/>
      <c r="H54" s="14"/>
      <c r="I54" s="41"/>
      <c r="J54" s="14"/>
      <c r="K54" s="8"/>
      <c r="L54" s="65"/>
    </row>
    <row r="55" spans="1:12" s="6" customFormat="1" ht="13.9" customHeight="1" x14ac:dyDescent="0.2">
      <c r="A55" s="33" t="s">
        <v>38</v>
      </c>
      <c r="B55" s="7">
        <f t="shared" ref="B55:D55" si="5">SUM(B57:B59)</f>
        <v>924</v>
      </c>
      <c r="C55" s="7">
        <f t="shared" si="5"/>
        <v>1087</v>
      </c>
      <c r="D55" s="7">
        <f t="shared" si="5"/>
        <v>1207</v>
      </c>
      <c r="E55" s="7">
        <f t="shared" ref="E55:F55" si="6">SUM(E57:E59)</f>
        <v>1061</v>
      </c>
      <c r="F55" s="7">
        <f t="shared" si="6"/>
        <v>983</v>
      </c>
      <c r="G55" s="14">
        <v>16.169959575101061</v>
      </c>
      <c r="H55" s="14">
        <v>18.800373586080461</v>
      </c>
      <c r="I55" s="41">
        <v>20.630362697842955</v>
      </c>
      <c r="J55" s="14">
        <v>17.935324644589823</v>
      </c>
      <c r="K55" s="8">
        <f t="shared" si="0"/>
        <v>16.44032646507894</v>
      </c>
      <c r="L55" s="65">
        <f>SUM(L57:L59)</f>
        <v>59792</v>
      </c>
    </row>
    <row r="56" spans="1:12" s="6" customFormat="1" ht="13.9" customHeight="1" x14ac:dyDescent="0.2">
      <c r="A56" s="33"/>
      <c r="B56" s="24"/>
      <c r="C56" s="9"/>
      <c r="D56" s="9"/>
      <c r="E56" s="9"/>
      <c r="F56" s="61"/>
      <c r="G56" s="14"/>
      <c r="H56" s="14"/>
      <c r="I56" s="22"/>
      <c r="J56" s="14"/>
      <c r="K56" s="8"/>
      <c r="L56" s="65"/>
    </row>
    <row r="57" spans="1:12" s="6" customFormat="1" ht="13.9" customHeight="1" x14ac:dyDescent="0.2">
      <c r="A57" s="20" t="s">
        <v>39</v>
      </c>
      <c r="B57" s="50">
        <v>246</v>
      </c>
      <c r="C57" s="49">
        <v>253</v>
      </c>
      <c r="D57" s="49">
        <v>367</v>
      </c>
      <c r="E57" s="9">
        <v>266</v>
      </c>
      <c r="F57" s="61">
        <v>261</v>
      </c>
      <c r="G57" s="14">
        <v>17.305663032008443</v>
      </c>
      <c r="H57" s="14">
        <v>17.597551644988524</v>
      </c>
      <c r="I57" s="41">
        <v>25.272001101776613</v>
      </c>
      <c r="J57" s="14">
        <v>18.139661756683033</v>
      </c>
      <c r="K57" s="8">
        <f t="shared" si="0"/>
        <v>17.641094964515041</v>
      </c>
      <c r="L57" s="65">
        <v>14795</v>
      </c>
    </row>
    <row r="58" spans="1:12" s="6" customFormat="1" ht="13.9" customHeight="1" x14ac:dyDescent="0.2">
      <c r="A58" s="20" t="s">
        <v>40</v>
      </c>
      <c r="B58" s="50">
        <v>403</v>
      </c>
      <c r="C58" s="49">
        <v>475</v>
      </c>
      <c r="D58" s="49">
        <v>463</v>
      </c>
      <c r="E58" s="9">
        <v>462</v>
      </c>
      <c r="F58" s="61">
        <v>392</v>
      </c>
      <c r="G58" s="14">
        <v>15.405198776758409</v>
      </c>
      <c r="H58" s="14">
        <v>17.951625094482235</v>
      </c>
      <c r="I58" s="41">
        <v>17.267099276497355</v>
      </c>
      <c r="J58" s="14">
        <v>17.020335985853226</v>
      </c>
      <c r="K58" s="8">
        <f t="shared" si="0"/>
        <v>14.270112850382235</v>
      </c>
      <c r="L58" s="65">
        <v>27470</v>
      </c>
    </row>
    <row r="59" spans="1:12" s="6" customFormat="1" ht="13.9" customHeight="1" x14ac:dyDescent="0.2">
      <c r="A59" s="19" t="s">
        <v>79</v>
      </c>
      <c r="B59" s="53">
        <v>275</v>
      </c>
      <c r="C59" s="54">
        <v>359</v>
      </c>
      <c r="D59" s="54">
        <v>377</v>
      </c>
      <c r="E59" s="9">
        <v>333</v>
      </c>
      <c r="F59" s="9">
        <v>330</v>
      </c>
      <c r="G59" s="14">
        <v>16.400286259541986</v>
      </c>
      <c r="H59" s="14">
        <v>21.141275543254224</v>
      </c>
      <c r="I59" s="41">
        <v>21.956901572510194</v>
      </c>
      <c r="J59" s="14">
        <v>19.194189866851115</v>
      </c>
      <c r="K59" s="8">
        <f t="shared" si="0"/>
        <v>18.828093798140014</v>
      </c>
      <c r="L59" s="65">
        <v>17527</v>
      </c>
    </row>
    <row r="60" spans="1:12" x14ac:dyDescent="0.2">
      <c r="A60" s="88" t="s">
        <v>97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</row>
    <row r="61" spans="1:12" x14ac:dyDescent="0.2">
      <c r="A61" s="88" t="s">
        <v>104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</row>
    <row r="62" spans="1:12" s="6" customFormat="1" ht="12.75" customHeigh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76"/>
      <c r="L62" s="65"/>
    </row>
    <row r="63" spans="1:12" s="6" customFormat="1" ht="27.75" customHeight="1" x14ac:dyDescent="0.2">
      <c r="A63" s="80" t="s">
        <v>98</v>
      </c>
      <c r="B63" s="89" t="s">
        <v>0</v>
      </c>
      <c r="C63" s="90"/>
      <c r="D63" s="90"/>
      <c r="E63" s="90"/>
      <c r="F63" s="90"/>
      <c r="G63" s="90"/>
      <c r="H63" s="90"/>
      <c r="I63" s="90"/>
      <c r="J63" s="90"/>
      <c r="K63" s="90"/>
      <c r="L63" s="65"/>
    </row>
    <row r="64" spans="1:12" s="6" customFormat="1" ht="27.75" customHeight="1" x14ac:dyDescent="0.2">
      <c r="A64" s="81"/>
      <c r="B64" s="82" t="s">
        <v>1</v>
      </c>
      <c r="C64" s="83"/>
      <c r="D64" s="83"/>
      <c r="E64" s="83"/>
      <c r="F64" s="80"/>
      <c r="G64" s="82" t="s">
        <v>2</v>
      </c>
      <c r="H64" s="83"/>
      <c r="I64" s="83"/>
      <c r="J64" s="83"/>
      <c r="K64" s="83"/>
      <c r="L64" s="65"/>
    </row>
    <row r="65" spans="1:12" s="6" customFormat="1" ht="27.75" customHeight="1" x14ac:dyDescent="0.2">
      <c r="A65" s="81"/>
      <c r="B65" s="57">
        <v>2019</v>
      </c>
      <c r="C65" s="57">
        <v>2020</v>
      </c>
      <c r="D65" s="57">
        <v>2021</v>
      </c>
      <c r="E65" s="57">
        <v>2022</v>
      </c>
      <c r="F65" s="57">
        <v>2023</v>
      </c>
      <c r="G65" s="57">
        <v>2019</v>
      </c>
      <c r="H65" s="60">
        <v>2020</v>
      </c>
      <c r="I65" s="60">
        <v>2021</v>
      </c>
      <c r="J65" s="57">
        <v>2022</v>
      </c>
      <c r="K65" s="74">
        <v>2023</v>
      </c>
      <c r="L65" s="65"/>
    </row>
    <row r="66" spans="1:12" s="11" customFormat="1" ht="12" customHeight="1" x14ac:dyDescent="0.2">
      <c r="A66" s="30"/>
      <c r="B66" s="15"/>
      <c r="C66" s="15"/>
      <c r="D66" s="15"/>
      <c r="E66" s="4"/>
      <c r="G66" s="16"/>
      <c r="H66" s="21"/>
      <c r="I66" s="21"/>
      <c r="J66" s="4"/>
      <c r="K66" s="77"/>
      <c r="L66" s="66"/>
    </row>
    <row r="67" spans="1:12" s="6" customFormat="1" ht="14.25" customHeight="1" x14ac:dyDescent="0.2">
      <c r="A67" s="33" t="s">
        <v>41</v>
      </c>
      <c r="B67" s="7">
        <f>SUM(B69:B75)</f>
        <v>1555</v>
      </c>
      <c r="C67" s="7">
        <f>SUM(C69:C75)</f>
        <v>1554</v>
      </c>
      <c r="D67" s="7">
        <f>SUM(D69:D75)</f>
        <v>1421</v>
      </c>
      <c r="E67" s="7">
        <f>SUM(E69:E75)</f>
        <v>1458</v>
      </c>
      <c r="F67" s="7">
        <f>SUM(F69:F75)</f>
        <v>1454</v>
      </c>
      <c r="G67" s="41">
        <v>13.082067892146553</v>
      </c>
      <c r="H67" s="8">
        <v>13.060799112470795</v>
      </c>
      <c r="I67" s="8">
        <v>11.936762877591478</v>
      </c>
      <c r="J67" s="14">
        <v>12.245206480384994</v>
      </c>
      <c r="K67" s="22">
        <f>F67/L67*1000</f>
        <v>12.21212477532714</v>
      </c>
      <c r="L67" s="65">
        <f>SUM(L69:L75)</f>
        <v>119062</v>
      </c>
    </row>
    <row r="68" spans="1:12" s="6" customFormat="1" ht="14.25" customHeight="1" x14ac:dyDescent="0.2">
      <c r="A68" s="33"/>
      <c r="B68" s="24"/>
      <c r="C68" s="9"/>
      <c r="D68" s="9"/>
      <c r="E68" s="9"/>
      <c r="F68" s="9"/>
      <c r="G68" s="41"/>
      <c r="H68" s="8"/>
      <c r="I68" s="8"/>
      <c r="J68" s="14"/>
      <c r="K68" s="22"/>
      <c r="L68" s="65"/>
    </row>
    <row r="69" spans="1:12" s="6" customFormat="1" ht="14.25" customHeight="1" x14ac:dyDescent="0.2">
      <c r="A69" s="19" t="s">
        <v>42</v>
      </c>
      <c r="B69" s="48">
        <v>838</v>
      </c>
      <c r="C69" s="55">
        <v>798</v>
      </c>
      <c r="D69" s="55">
        <v>719</v>
      </c>
      <c r="E69" s="9">
        <v>731</v>
      </c>
      <c r="F69" s="9">
        <v>695</v>
      </c>
      <c r="G69" s="41">
        <v>14.83842408145197</v>
      </c>
      <c r="H69" s="8">
        <v>14.106915570640645</v>
      </c>
      <c r="I69" s="8">
        <v>12.709242925070262</v>
      </c>
      <c r="J69" s="14">
        <v>12.929814631385312</v>
      </c>
      <c r="K69" s="22">
        <f t="shared" ref="K69:K117" si="7">F69/L69*1000</f>
        <v>12.311562239818604</v>
      </c>
      <c r="L69" s="65">
        <v>56451</v>
      </c>
    </row>
    <row r="70" spans="1:12" s="6" customFormat="1" ht="14.25" customHeight="1" x14ac:dyDescent="0.2">
      <c r="A70" s="19" t="s">
        <v>43</v>
      </c>
      <c r="B70" s="48">
        <v>72</v>
      </c>
      <c r="C70" s="55">
        <v>81</v>
      </c>
      <c r="D70" s="55">
        <v>86</v>
      </c>
      <c r="E70" s="9">
        <v>99</v>
      </c>
      <c r="F70" s="9">
        <v>67</v>
      </c>
      <c r="G70" s="41">
        <v>9.2867277183025934</v>
      </c>
      <c r="H70" s="8">
        <v>10.465116279069766</v>
      </c>
      <c r="I70" s="8">
        <v>11.09534253644691</v>
      </c>
      <c r="J70" s="14">
        <v>12.756088132972556</v>
      </c>
      <c r="K70" s="22">
        <f t="shared" si="7"/>
        <v>8.6162551440329231</v>
      </c>
      <c r="L70" s="65">
        <v>7776</v>
      </c>
    </row>
    <row r="71" spans="1:12" s="6" customFormat="1" ht="14.25" customHeight="1" x14ac:dyDescent="0.2">
      <c r="A71" s="19" t="s">
        <v>44</v>
      </c>
      <c r="B71" s="48">
        <v>71</v>
      </c>
      <c r="C71" s="55">
        <v>79</v>
      </c>
      <c r="D71" s="55">
        <v>73</v>
      </c>
      <c r="E71" s="9">
        <v>63</v>
      </c>
      <c r="F71" s="9">
        <v>76</v>
      </c>
      <c r="G71" s="41">
        <v>9.0503505417463366</v>
      </c>
      <c r="H71" s="8">
        <v>10.063694267515924</v>
      </c>
      <c r="I71" s="8">
        <v>9.294626941685765</v>
      </c>
      <c r="J71" s="14">
        <v>8.0213903743315509</v>
      </c>
      <c r="K71" s="22">
        <f t="shared" si="7"/>
        <v>9.669211195928753</v>
      </c>
      <c r="L71" s="65">
        <v>7860</v>
      </c>
    </row>
    <row r="72" spans="1:12" s="6" customFormat="1" ht="14.25" customHeight="1" x14ac:dyDescent="0.2">
      <c r="A72" s="19" t="s">
        <v>45</v>
      </c>
      <c r="B72" s="48">
        <v>187</v>
      </c>
      <c r="C72" s="55">
        <v>188</v>
      </c>
      <c r="D72" s="55">
        <v>174</v>
      </c>
      <c r="E72" s="9">
        <v>183</v>
      </c>
      <c r="F72" s="9">
        <v>186</v>
      </c>
      <c r="G72" s="41">
        <v>11.478026025042967</v>
      </c>
      <c r="H72" s="8">
        <v>11.538697600196404</v>
      </c>
      <c r="I72" s="8">
        <v>10.671573137074517</v>
      </c>
      <c r="J72" s="14">
        <v>11.214609633533522</v>
      </c>
      <c r="K72" s="22">
        <f t="shared" si="7"/>
        <v>11.383108935128519</v>
      </c>
      <c r="L72" s="66">
        <v>16340</v>
      </c>
    </row>
    <row r="73" spans="1:12" s="6" customFormat="1" ht="14.25" customHeight="1" x14ac:dyDescent="0.2">
      <c r="A73" s="19" t="s">
        <v>46</v>
      </c>
      <c r="B73" s="48">
        <v>124</v>
      </c>
      <c r="C73" s="55">
        <v>131</v>
      </c>
      <c r="D73" s="55">
        <v>106</v>
      </c>
      <c r="E73" s="9">
        <v>117</v>
      </c>
      <c r="F73" s="9">
        <v>118</v>
      </c>
      <c r="G73" s="41">
        <v>13.130029648454045</v>
      </c>
      <c r="H73" s="8">
        <v>13.855103120042306</v>
      </c>
      <c r="I73" s="8">
        <v>11.209813874788495</v>
      </c>
      <c r="J73" s="14">
        <v>12.367864693446087</v>
      </c>
      <c r="K73" s="22">
        <f t="shared" si="7"/>
        <v>12.472254518549835</v>
      </c>
      <c r="L73" s="65">
        <v>9461</v>
      </c>
    </row>
    <row r="74" spans="1:12" s="6" customFormat="1" ht="14.25" customHeight="1" x14ac:dyDescent="0.2">
      <c r="A74" s="19" t="s">
        <v>47</v>
      </c>
      <c r="B74" s="48">
        <v>146</v>
      </c>
      <c r="C74" s="55">
        <v>134</v>
      </c>
      <c r="D74" s="55">
        <v>137</v>
      </c>
      <c r="E74" s="9">
        <v>152</v>
      </c>
      <c r="F74" s="9">
        <v>163</v>
      </c>
      <c r="G74" s="41">
        <v>11.140785959557421</v>
      </c>
      <c r="H74" s="8">
        <v>10.214971794480867</v>
      </c>
      <c r="I74" s="8">
        <v>10.432531221443801</v>
      </c>
      <c r="J74" s="14">
        <v>11.559814434557762</v>
      </c>
      <c r="K74" s="22">
        <f t="shared" si="7"/>
        <v>12.37661351556568</v>
      </c>
      <c r="L74" s="65">
        <v>13170</v>
      </c>
    </row>
    <row r="75" spans="1:12" s="6" customFormat="1" ht="14.25" customHeight="1" x14ac:dyDescent="0.2">
      <c r="A75" s="20" t="s">
        <v>48</v>
      </c>
      <c r="B75" s="50">
        <v>117</v>
      </c>
      <c r="C75" s="55">
        <v>143</v>
      </c>
      <c r="D75" s="55">
        <v>126</v>
      </c>
      <c r="E75" s="9">
        <v>113</v>
      </c>
      <c r="F75" s="9">
        <v>149</v>
      </c>
      <c r="G75" s="41">
        <v>14.715130172305372</v>
      </c>
      <c r="H75" s="8">
        <v>17.969339029907012</v>
      </c>
      <c r="I75" s="8">
        <v>15.803336259877087</v>
      </c>
      <c r="J75" s="14">
        <v>14.144448616848166</v>
      </c>
      <c r="K75" s="22">
        <f t="shared" si="7"/>
        <v>18.615692153923039</v>
      </c>
      <c r="L75" s="65">
        <v>8004</v>
      </c>
    </row>
    <row r="76" spans="1:12" s="6" customFormat="1" ht="14.25" customHeight="1" x14ac:dyDescent="0.2">
      <c r="A76" s="33"/>
      <c r="B76" s="73"/>
      <c r="C76" s="9"/>
      <c r="D76" s="9"/>
      <c r="E76" s="9"/>
      <c r="F76" s="9"/>
      <c r="G76" s="41"/>
      <c r="H76" s="8"/>
      <c r="I76" s="8"/>
      <c r="J76" s="14"/>
      <c r="K76" s="22"/>
      <c r="L76" s="65"/>
    </row>
    <row r="77" spans="1:12" s="6" customFormat="1" ht="14.25" customHeight="1" x14ac:dyDescent="0.2">
      <c r="A77" s="33" t="s">
        <v>49</v>
      </c>
      <c r="B77" s="69">
        <f>SUM(B79:B85)</f>
        <v>1118</v>
      </c>
      <c r="C77" s="7">
        <f>SUM(C79:C85)</f>
        <v>1167</v>
      </c>
      <c r="D77" s="7">
        <f>SUM(D79:D85)</f>
        <v>1038</v>
      </c>
      <c r="E77" s="7">
        <f>SUM(E79:E85)</f>
        <v>1086</v>
      </c>
      <c r="F77" s="7">
        <f>SUM(F79:F85)</f>
        <v>1040</v>
      </c>
      <c r="G77" s="41">
        <v>11.701904961272765</v>
      </c>
      <c r="H77" s="8">
        <v>12.212606088512615</v>
      </c>
      <c r="I77" s="8">
        <v>10.862171806490096</v>
      </c>
      <c r="J77" s="14">
        <v>11.367918603190555</v>
      </c>
      <c r="K77" s="22">
        <f t="shared" si="7"/>
        <v>10.893360287417121</v>
      </c>
      <c r="L77" s="65">
        <f>SUM(L79:L85)</f>
        <v>95471</v>
      </c>
    </row>
    <row r="78" spans="1:12" s="6" customFormat="1" ht="14.25" customHeight="1" x14ac:dyDescent="0.2">
      <c r="A78" s="33"/>
      <c r="B78" s="73"/>
      <c r="C78" s="9"/>
      <c r="D78" s="9"/>
      <c r="E78" s="9"/>
      <c r="F78" s="9"/>
      <c r="G78" s="41"/>
      <c r="H78" s="8"/>
      <c r="I78" s="8"/>
      <c r="J78" s="14"/>
      <c r="K78" s="22"/>
      <c r="L78" s="65"/>
    </row>
    <row r="79" spans="1:12" s="6" customFormat="1" ht="14.25" customHeight="1" x14ac:dyDescent="0.2">
      <c r="A79" s="20" t="s">
        <v>50</v>
      </c>
      <c r="B79" s="73">
        <v>139</v>
      </c>
      <c r="C79" s="55">
        <v>119</v>
      </c>
      <c r="D79" s="55">
        <v>111</v>
      </c>
      <c r="E79" s="9">
        <v>116</v>
      </c>
      <c r="F79" s="9">
        <v>118</v>
      </c>
      <c r="G79" s="41">
        <v>12.489891275047174</v>
      </c>
      <c r="H79" s="8">
        <v>10.678391959798994</v>
      </c>
      <c r="I79" s="8">
        <v>9.9649878804201446</v>
      </c>
      <c r="J79" s="14">
        <v>10.423218618024979</v>
      </c>
      <c r="K79" s="22">
        <f t="shared" si="7"/>
        <v>10.612465149743683</v>
      </c>
      <c r="L79" s="65">
        <v>11119</v>
      </c>
    </row>
    <row r="80" spans="1:12" s="6" customFormat="1" ht="14.25" customHeight="1" x14ac:dyDescent="0.2">
      <c r="A80" s="20" t="s">
        <v>51</v>
      </c>
      <c r="B80" s="50">
        <v>360</v>
      </c>
      <c r="C80" s="55">
        <v>372</v>
      </c>
      <c r="D80" s="55">
        <v>320</v>
      </c>
      <c r="E80" s="9">
        <v>343</v>
      </c>
      <c r="F80" s="9">
        <v>296</v>
      </c>
      <c r="G80" s="41">
        <v>12.195948234975271</v>
      </c>
      <c r="H80" s="8">
        <v>12.596932037519895</v>
      </c>
      <c r="I80" s="8">
        <v>10.832035745717961</v>
      </c>
      <c r="J80" s="14">
        <v>11.607445008460237</v>
      </c>
      <c r="K80" s="22">
        <f t="shared" si="7"/>
        <v>10.021668472372697</v>
      </c>
      <c r="L80" s="65">
        <v>29536</v>
      </c>
    </row>
    <row r="81" spans="1:12" s="6" customFormat="1" ht="14.25" customHeight="1" x14ac:dyDescent="0.2">
      <c r="A81" s="20" t="s">
        <v>52</v>
      </c>
      <c r="B81" s="50">
        <v>351</v>
      </c>
      <c r="C81" s="55">
        <v>361</v>
      </c>
      <c r="D81" s="55">
        <v>346</v>
      </c>
      <c r="E81" s="9">
        <v>355</v>
      </c>
      <c r="F81" s="9">
        <v>357</v>
      </c>
      <c r="G81" s="41">
        <v>12.848671205798373</v>
      </c>
      <c r="H81" s="8">
        <v>13.21231197159902</v>
      </c>
      <c r="I81" s="8">
        <v>12.658690959645849</v>
      </c>
      <c r="J81" s="14">
        <v>12.98606284522808</v>
      </c>
      <c r="K81" s="22">
        <f t="shared" si="7"/>
        <v>13.063046580555454</v>
      </c>
      <c r="L81" s="65">
        <v>27329</v>
      </c>
    </row>
    <row r="82" spans="1:12" s="6" customFormat="1" ht="14.25" customHeight="1" x14ac:dyDescent="0.2">
      <c r="A82" s="20" t="s">
        <v>53</v>
      </c>
      <c r="B82" s="50">
        <v>101</v>
      </c>
      <c r="C82" s="55">
        <v>120</v>
      </c>
      <c r="D82" s="55">
        <v>89</v>
      </c>
      <c r="E82" s="9">
        <v>91</v>
      </c>
      <c r="F82" s="9">
        <v>109</v>
      </c>
      <c r="G82" s="41">
        <v>10.863719479401958</v>
      </c>
      <c r="H82" s="8">
        <v>12.924071082390954</v>
      </c>
      <c r="I82" s="8">
        <v>9.5863851788022405</v>
      </c>
      <c r="J82" s="14">
        <v>9.806034482758621</v>
      </c>
      <c r="K82" s="22">
        <f t="shared" si="7"/>
        <v>11.743158801982331</v>
      </c>
      <c r="L82" s="65">
        <v>9282</v>
      </c>
    </row>
    <row r="83" spans="1:12" s="6" customFormat="1" ht="14.25" customHeight="1" x14ac:dyDescent="0.2">
      <c r="A83" s="20" t="s">
        <v>54</v>
      </c>
      <c r="B83" s="50">
        <v>53</v>
      </c>
      <c r="C83" s="55">
        <v>54</v>
      </c>
      <c r="D83" s="55">
        <v>50</v>
      </c>
      <c r="E83" s="9">
        <v>57</v>
      </c>
      <c r="F83" s="9">
        <v>47</v>
      </c>
      <c r="G83" s="41">
        <v>11.30304969076562</v>
      </c>
      <c r="H83" s="8">
        <v>11.499148211243611</v>
      </c>
      <c r="I83" s="8">
        <v>10.647359454855195</v>
      </c>
      <c r="J83" s="14">
        <v>12.158703071672356</v>
      </c>
      <c r="K83" s="22">
        <f t="shared" si="7"/>
        <v>10.040589617603077</v>
      </c>
      <c r="L83" s="65">
        <v>4681</v>
      </c>
    </row>
    <row r="84" spans="1:12" s="6" customFormat="1" ht="14.25" customHeight="1" x14ac:dyDescent="0.2">
      <c r="A84" s="20" t="s">
        <v>55</v>
      </c>
      <c r="B84" s="50">
        <v>29</v>
      </c>
      <c r="C84" s="55">
        <v>26</v>
      </c>
      <c r="D84" s="55">
        <v>25</v>
      </c>
      <c r="E84" s="9">
        <v>34</v>
      </c>
      <c r="F84" s="9">
        <v>21</v>
      </c>
      <c r="G84" s="41">
        <v>8.350129570976101</v>
      </c>
      <c r="H84" s="8">
        <v>7.4626865671641793</v>
      </c>
      <c r="I84" s="8">
        <v>7.2275224053194558</v>
      </c>
      <c r="J84" s="14">
        <v>9.9096473331390271</v>
      </c>
      <c r="K84" s="22">
        <f t="shared" si="7"/>
        <v>6.1710255656773434</v>
      </c>
      <c r="L84" s="65">
        <v>3403</v>
      </c>
    </row>
    <row r="85" spans="1:12" s="6" customFormat="1" ht="14.25" customHeight="1" x14ac:dyDescent="0.2">
      <c r="A85" s="20" t="s">
        <v>56</v>
      </c>
      <c r="B85" s="50">
        <v>85</v>
      </c>
      <c r="C85" s="55">
        <v>115</v>
      </c>
      <c r="D85" s="55">
        <v>97</v>
      </c>
      <c r="E85" s="9">
        <v>90</v>
      </c>
      <c r="F85" s="9">
        <v>92</v>
      </c>
      <c r="G85" s="41">
        <v>8.4025306445235266</v>
      </c>
      <c r="H85" s="8">
        <v>11.392906677234</v>
      </c>
      <c r="I85" s="8">
        <v>9.5963593193510093</v>
      </c>
      <c r="J85" s="14">
        <v>8.8959177621824637</v>
      </c>
      <c r="K85" s="22">
        <f t="shared" si="7"/>
        <v>9.0900108684912553</v>
      </c>
      <c r="L85" s="65">
        <v>10121</v>
      </c>
    </row>
    <row r="86" spans="1:12" s="6" customFormat="1" ht="14.25" customHeight="1" x14ac:dyDescent="0.2">
      <c r="A86" s="33"/>
      <c r="B86" s="24"/>
      <c r="C86" s="9"/>
      <c r="D86" s="9"/>
      <c r="E86" s="9"/>
      <c r="F86" s="9"/>
      <c r="G86" s="78"/>
      <c r="H86" s="41"/>
      <c r="I86" s="8"/>
      <c r="J86" s="14"/>
      <c r="K86" s="22"/>
      <c r="L86" s="65"/>
    </row>
    <row r="87" spans="1:12" s="6" customFormat="1" ht="14.25" customHeight="1" x14ac:dyDescent="0.2">
      <c r="A87" s="33" t="s">
        <v>57</v>
      </c>
      <c r="B87" s="7">
        <f t="shared" ref="B87:D87" si="8">SUM(B89:B94)</f>
        <v>24347</v>
      </c>
      <c r="C87" s="7">
        <f t="shared" si="8"/>
        <v>23027</v>
      </c>
      <c r="D87" s="7">
        <f t="shared" si="8"/>
        <v>20934</v>
      </c>
      <c r="E87" s="7">
        <f t="shared" ref="E87:F87" si="9">SUM(E89:E94)</f>
        <v>20529</v>
      </c>
      <c r="F87" s="7">
        <f t="shared" si="9"/>
        <v>19593</v>
      </c>
      <c r="G87" s="78">
        <v>14.970111425785213</v>
      </c>
      <c r="H87" s="22">
        <v>13.902347285187393</v>
      </c>
      <c r="I87" s="8">
        <v>12.491973963417983</v>
      </c>
      <c r="J87" s="14">
        <v>12.110118369932881</v>
      </c>
      <c r="K87" s="22">
        <f t="shared" si="7"/>
        <v>11.429194758891999</v>
      </c>
      <c r="L87" s="65">
        <f>SUM(L89:L94)</f>
        <v>1714294</v>
      </c>
    </row>
    <row r="88" spans="1:12" s="6" customFormat="1" ht="14.25" customHeight="1" x14ac:dyDescent="0.2">
      <c r="A88" s="33"/>
      <c r="B88" s="24"/>
      <c r="C88" s="9"/>
      <c r="D88" s="9"/>
      <c r="E88" s="9"/>
      <c r="F88" s="9"/>
      <c r="G88" s="41"/>
      <c r="H88" s="8"/>
      <c r="I88" s="8"/>
      <c r="J88" s="14"/>
      <c r="K88" s="22"/>
      <c r="L88" s="65"/>
    </row>
    <row r="89" spans="1:12" s="6" customFormat="1" ht="14.25" customHeight="1" x14ac:dyDescent="0.2">
      <c r="A89" s="20" t="s">
        <v>58</v>
      </c>
      <c r="B89" s="24">
        <v>16</v>
      </c>
      <c r="C89" s="9">
        <v>12</v>
      </c>
      <c r="D89" s="9">
        <v>18</v>
      </c>
      <c r="E89" s="9">
        <v>14</v>
      </c>
      <c r="F89" s="9">
        <v>17</v>
      </c>
      <c r="G89" s="41">
        <v>4.8019207683073226</v>
      </c>
      <c r="H89" s="8">
        <v>3.5566093657379962</v>
      </c>
      <c r="I89" s="8">
        <v>5.2832403874376288</v>
      </c>
      <c r="J89" s="14">
        <v>4.0674026728646133</v>
      </c>
      <c r="K89" s="22">
        <f t="shared" si="7"/>
        <v>4.89349453080023</v>
      </c>
      <c r="L89" s="65">
        <v>3474</v>
      </c>
    </row>
    <row r="90" spans="1:12" s="6" customFormat="1" ht="14.25" customHeight="1" x14ac:dyDescent="0.2">
      <c r="A90" s="20" t="s">
        <v>59</v>
      </c>
      <c r="B90" s="48">
        <v>1207</v>
      </c>
      <c r="C90" s="47">
        <v>1258</v>
      </c>
      <c r="D90" s="47">
        <v>1253</v>
      </c>
      <c r="E90" s="9">
        <v>1104</v>
      </c>
      <c r="F90" s="9">
        <v>1098</v>
      </c>
      <c r="G90" s="41">
        <v>20.326024721296015</v>
      </c>
      <c r="H90" s="8">
        <v>20.846797580578343</v>
      </c>
      <c r="I90" s="8">
        <v>20.338928026490926</v>
      </c>
      <c r="J90" s="14">
        <v>17.558648111332008</v>
      </c>
      <c r="K90" s="22">
        <f t="shared" si="7"/>
        <v>17.121738994838527</v>
      </c>
      <c r="L90" s="65">
        <v>64129</v>
      </c>
    </row>
    <row r="91" spans="1:12" s="6" customFormat="1" ht="14.25" customHeight="1" x14ac:dyDescent="0.2">
      <c r="A91" s="20" t="s">
        <v>60</v>
      </c>
      <c r="B91" s="48">
        <v>57</v>
      </c>
      <c r="C91" s="47">
        <v>62</v>
      </c>
      <c r="D91" s="47">
        <v>61</v>
      </c>
      <c r="E91" s="9">
        <v>46</v>
      </c>
      <c r="F91" s="9">
        <v>35</v>
      </c>
      <c r="G91" s="41">
        <v>16.142735768903993</v>
      </c>
      <c r="H91" s="8">
        <v>17.533936651583712</v>
      </c>
      <c r="I91" s="8">
        <v>16.972732331663885</v>
      </c>
      <c r="J91" s="14">
        <v>12.588943623426381</v>
      </c>
      <c r="K91" s="22">
        <f t="shared" si="7"/>
        <v>9.4263398868839214</v>
      </c>
      <c r="L91" s="65">
        <v>3713</v>
      </c>
    </row>
    <row r="92" spans="1:12" s="6" customFormat="1" ht="14.25" customHeight="1" x14ac:dyDescent="0.2">
      <c r="A92" s="20" t="s">
        <v>61</v>
      </c>
      <c r="B92" s="24">
        <v>17808</v>
      </c>
      <c r="C92" s="9">
        <v>16862</v>
      </c>
      <c r="D92" s="9">
        <v>15591</v>
      </c>
      <c r="E92" s="9">
        <v>15393</v>
      </c>
      <c r="F92" s="9">
        <v>14629</v>
      </c>
      <c r="G92" s="41">
        <v>15.049018323667134</v>
      </c>
      <c r="H92" s="8">
        <v>13.972790265617258</v>
      </c>
      <c r="I92" s="8">
        <v>12.769481014088937</v>
      </c>
      <c r="J92" s="14">
        <v>12.463341921296259</v>
      </c>
      <c r="K92" s="22">
        <f t="shared" si="7"/>
        <v>11.713179629043946</v>
      </c>
      <c r="L92" s="65">
        <v>1248935</v>
      </c>
    </row>
    <row r="93" spans="1:12" s="6" customFormat="1" ht="14.25" customHeight="1" x14ac:dyDescent="0.2">
      <c r="A93" s="20" t="s">
        <v>62</v>
      </c>
      <c r="B93" s="24">
        <v>5256</v>
      </c>
      <c r="C93" s="9">
        <v>4822</v>
      </c>
      <c r="D93" s="9">
        <v>4008</v>
      </c>
      <c r="E93" s="9">
        <v>3967</v>
      </c>
      <c r="F93" s="9">
        <v>3808</v>
      </c>
      <c r="G93" s="41">
        <v>14.000729870621109</v>
      </c>
      <c r="H93" s="8">
        <v>12.6595239157887</v>
      </c>
      <c r="I93" s="8">
        <v>10.415638009802343</v>
      </c>
      <c r="J93" s="14">
        <v>10.205341661564425</v>
      </c>
      <c r="K93" s="22">
        <f t="shared" si="7"/>
        <v>9.699909063352532</v>
      </c>
      <c r="L93" s="65">
        <v>392581</v>
      </c>
    </row>
    <row r="94" spans="1:12" s="6" customFormat="1" ht="14.25" customHeight="1" x14ac:dyDescent="0.2">
      <c r="A94" s="20" t="s">
        <v>63</v>
      </c>
      <c r="B94" s="24">
        <v>3</v>
      </c>
      <c r="C94" s="9">
        <v>11</v>
      </c>
      <c r="D94" s="9">
        <v>3</v>
      </c>
      <c r="E94" s="9">
        <v>5</v>
      </c>
      <c r="F94" s="9">
        <v>6</v>
      </c>
      <c r="G94" s="41">
        <v>2.1629416005767843</v>
      </c>
      <c r="H94" s="8">
        <v>7.7958894401133945</v>
      </c>
      <c r="I94" s="8">
        <v>2.1052631578947367</v>
      </c>
      <c r="J94" s="14">
        <v>3.4650034650034649</v>
      </c>
      <c r="K94" s="22">
        <f t="shared" si="7"/>
        <v>4.1039671682626535</v>
      </c>
      <c r="L94" s="65">
        <v>1462</v>
      </c>
    </row>
    <row r="95" spans="1:12" s="6" customFormat="1" ht="14.25" customHeight="1" x14ac:dyDescent="0.2">
      <c r="A95" s="33"/>
      <c r="B95" s="24"/>
      <c r="C95" s="9"/>
      <c r="D95" s="9"/>
      <c r="E95" s="9"/>
      <c r="F95" s="9"/>
      <c r="G95" s="41"/>
      <c r="H95" s="8"/>
      <c r="I95" s="8"/>
      <c r="J95" s="14"/>
      <c r="K95" s="22"/>
      <c r="L95" s="65"/>
    </row>
    <row r="96" spans="1:12" s="6" customFormat="1" ht="14.25" customHeight="1" x14ac:dyDescent="0.2">
      <c r="A96" s="33" t="s">
        <v>64</v>
      </c>
      <c r="B96" s="7">
        <f t="shared" ref="B96:D96" si="10">SUM(B98:B102)</f>
        <v>10410</v>
      </c>
      <c r="C96" s="7">
        <f t="shared" si="10"/>
        <v>9671</v>
      </c>
      <c r="D96" s="7">
        <f t="shared" si="10"/>
        <v>8604</v>
      </c>
      <c r="E96" s="7">
        <f t="shared" ref="E96:F96" si="11">SUM(E98:E102)</f>
        <v>8478</v>
      </c>
      <c r="F96" s="7">
        <f t="shared" si="11"/>
        <v>8159</v>
      </c>
      <c r="G96" s="41">
        <v>17.393076853674266</v>
      </c>
      <c r="H96" s="8">
        <v>15.946693752906217</v>
      </c>
      <c r="I96" s="8">
        <v>13.783579853929938</v>
      </c>
      <c r="J96" s="14">
        <v>13.208364362655134</v>
      </c>
      <c r="K96" s="22">
        <f t="shared" si="7"/>
        <v>12.372825580919251</v>
      </c>
      <c r="L96" s="65">
        <f>SUM(L98:L102)</f>
        <v>659429</v>
      </c>
    </row>
    <row r="97" spans="1:12" s="6" customFormat="1" ht="14.25" customHeight="1" x14ac:dyDescent="0.2">
      <c r="A97" s="33"/>
      <c r="B97" s="24"/>
      <c r="C97" s="9"/>
      <c r="D97" s="9"/>
      <c r="E97" s="9"/>
      <c r="F97" s="9"/>
      <c r="G97" s="41"/>
      <c r="H97" s="8"/>
      <c r="I97" s="8"/>
      <c r="J97" s="14"/>
      <c r="K97" s="22"/>
      <c r="L97" s="65"/>
    </row>
    <row r="98" spans="1:12" s="6" customFormat="1" ht="14.25" customHeight="1" x14ac:dyDescent="0.2">
      <c r="A98" s="19" t="s">
        <v>65</v>
      </c>
      <c r="B98" s="24">
        <v>4823</v>
      </c>
      <c r="C98" s="55">
        <v>4362</v>
      </c>
      <c r="D98" s="55">
        <v>3843</v>
      </c>
      <c r="E98" s="9">
        <v>3787</v>
      </c>
      <c r="F98" s="9">
        <v>3633</v>
      </c>
      <c r="G98" s="41">
        <v>16.283576647264578</v>
      </c>
      <c r="H98" s="8">
        <v>14.492705471145827</v>
      </c>
      <c r="I98" s="8">
        <v>12.392257015990944</v>
      </c>
      <c r="J98" s="14">
        <v>11.869910544693175</v>
      </c>
      <c r="K98" s="22">
        <f t="shared" si="7"/>
        <v>11.086968463327251</v>
      </c>
      <c r="L98" s="65">
        <v>327682</v>
      </c>
    </row>
    <row r="99" spans="1:12" s="6" customFormat="1" ht="14.25" customHeight="1" x14ac:dyDescent="0.2">
      <c r="A99" s="19" t="s">
        <v>66</v>
      </c>
      <c r="B99" s="48">
        <v>715</v>
      </c>
      <c r="C99" s="55">
        <v>692</v>
      </c>
      <c r="D99" s="55">
        <v>682</v>
      </c>
      <c r="E99" s="9">
        <v>605</v>
      </c>
      <c r="F99" s="9">
        <v>546</v>
      </c>
      <c r="G99" s="41">
        <v>15.134196935060537</v>
      </c>
      <c r="H99" s="8">
        <v>14.448573934104481</v>
      </c>
      <c r="I99" s="8">
        <v>14.16642432802958</v>
      </c>
      <c r="J99" s="14">
        <v>12.501291455728897</v>
      </c>
      <c r="K99" s="22">
        <f t="shared" si="7"/>
        <v>11.167242754586546</v>
      </c>
      <c r="L99" s="65">
        <v>48893</v>
      </c>
    </row>
    <row r="100" spans="1:12" s="6" customFormat="1" ht="14.25" customHeight="1" x14ac:dyDescent="0.2">
      <c r="A100" s="19" t="s">
        <v>67</v>
      </c>
      <c r="B100" s="48">
        <v>455</v>
      </c>
      <c r="C100" s="55">
        <v>408</v>
      </c>
      <c r="D100" s="55">
        <v>394</v>
      </c>
      <c r="E100" s="9">
        <v>401</v>
      </c>
      <c r="F100" s="9">
        <v>349</v>
      </c>
      <c r="G100" s="41">
        <v>14.502916520575017</v>
      </c>
      <c r="H100" s="8">
        <v>12.790770581227664</v>
      </c>
      <c r="I100" s="8">
        <v>12.227670535658868</v>
      </c>
      <c r="J100" s="14">
        <v>12.314590179037557</v>
      </c>
      <c r="K100" s="22">
        <f t="shared" si="7"/>
        <v>10.606613177729152</v>
      </c>
      <c r="L100" s="65">
        <v>32904</v>
      </c>
    </row>
    <row r="101" spans="1:12" s="6" customFormat="1" ht="14.25" customHeight="1" x14ac:dyDescent="0.2">
      <c r="A101" s="20" t="s">
        <v>68</v>
      </c>
      <c r="B101" s="50">
        <v>4136</v>
      </c>
      <c r="C101" s="55">
        <v>3908</v>
      </c>
      <c r="D101" s="55">
        <v>3446</v>
      </c>
      <c r="E101" s="9">
        <v>3429</v>
      </c>
      <c r="F101" s="9">
        <v>3357</v>
      </c>
      <c r="G101" s="41">
        <v>20.710236945941077</v>
      </c>
      <c r="H101" s="8">
        <v>19.413713791784442</v>
      </c>
      <c r="I101" s="8">
        <v>16.479916596127268</v>
      </c>
      <c r="J101" s="14">
        <v>15.803591180591402</v>
      </c>
      <c r="K101" s="22">
        <f t="shared" si="7"/>
        <v>14.933141164224518</v>
      </c>
      <c r="L101" s="65">
        <v>224802</v>
      </c>
    </row>
    <row r="102" spans="1:12" s="6" customFormat="1" ht="14.25" customHeight="1" x14ac:dyDescent="0.2">
      <c r="A102" s="20" t="s">
        <v>69</v>
      </c>
      <c r="B102" s="50">
        <v>281</v>
      </c>
      <c r="C102" s="55">
        <v>301</v>
      </c>
      <c r="D102" s="55">
        <v>239</v>
      </c>
      <c r="E102" s="9">
        <v>256</v>
      </c>
      <c r="F102" s="9">
        <v>274</v>
      </c>
      <c r="G102" s="41">
        <v>11.707845506437232</v>
      </c>
      <c r="H102" s="8">
        <v>12.343147707701139</v>
      </c>
      <c r="I102" s="8">
        <v>9.6992816849965493</v>
      </c>
      <c r="J102" s="14">
        <v>10.285255122539171</v>
      </c>
      <c r="K102" s="22">
        <f t="shared" si="7"/>
        <v>10.895498648003818</v>
      </c>
      <c r="L102" s="65">
        <v>25148</v>
      </c>
    </row>
    <row r="103" spans="1:12" s="6" customFormat="1" ht="14.25" customHeight="1" x14ac:dyDescent="0.2">
      <c r="A103" s="33"/>
      <c r="B103" s="24"/>
      <c r="C103" s="9"/>
      <c r="D103" s="9"/>
      <c r="E103" s="9"/>
      <c r="F103" s="9"/>
      <c r="G103" s="41"/>
      <c r="H103" s="8"/>
      <c r="I103" s="8"/>
      <c r="J103" s="14"/>
      <c r="K103" s="22"/>
      <c r="L103" s="65"/>
    </row>
    <row r="104" spans="1:12" s="6" customFormat="1" ht="14.25" customHeight="1" x14ac:dyDescent="0.2">
      <c r="A104" s="33" t="s">
        <v>70</v>
      </c>
      <c r="B104" s="7">
        <f t="shared" ref="B104:D104" si="12">SUM(B106:B117)</f>
        <v>4331</v>
      </c>
      <c r="C104" s="7">
        <f t="shared" si="12"/>
        <v>3929</v>
      </c>
      <c r="D104" s="7">
        <f t="shared" si="12"/>
        <v>3852</v>
      </c>
      <c r="E104" s="7">
        <f t="shared" ref="E104:F104" si="13">SUM(E106:E117)</f>
        <v>3768</v>
      </c>
      <c r="F104" s="7">
        <f t="shared" si="13"/>
        <v>3338</v>
      </c>
      <c r="G104" s="41">
        <v>17.488814588683756</v>
      </c>
      <c r="H104" s="8">
        <v>15.822007449914429</v>
      </c>
      <c r="I104" s="8">
        <v>15.473483783371227</v>
      </c>
      <c r="J104" s="14">
        <v>15.102083350033267</v>
      </c>
      <c r="K104" s="22">
        <f t="shared" si="7"/>
        <v>13.352053408213632</v>
      </c>
      <c r="L104" s="65">
        <f>SUM(L106:L117)</f>
        <v>249999</v>
      </c>
    </row>
    <row r="105" spans="1:12" s="6" customFormat="1" ht="14.25" customHeight="1" x14ac:dyDescent="0.2">
      <c r="A105" s="33"/>
      <c r="B105" s="24"/>
      <c r="C105" s="9"/>
      <c r="D105" s="9"/>
      <c r="E105" s="9"/>
      <c r="F105" s="61"/>
      <c r="G105" s="14"/>
      <c r="H105" s="41"/>
      <c r="I105" s="8"/>
      <c r="J105" s="14"/>
      <c r="K105" s="22"/>
      <c r="L105" s="65"/>
    </row>
    <row r="106" spans="1:12" s="6" customFormat="1" ht="14.25" customHeight="1" x14ac:dyDescent="0.2">
      <c r="A106" s="20" t="s">
        <v>71</v>
      </c>
      <c r="B106" s="50">
        <v>279</v>
      </c>
      <c r="C106" s="55">
        <v>242</v>
      </c>
      <c r="D106" s="55">
        <v>257</v>
      </c>
      <c r="E106" s="9">
        <v>276</v>
      </c>
      <c r="F106" s="61">
        <v>274</v>
      </c>
      <c r="G106" s="14">
        <v>24.644466036569206</v>
      </c>
      <c r="H106" s="22">
        <v>21.276595744680851</v>
      </c>
      <c r="I106" s="8">
        <v>22.539905279775478</v>
      </c>
      <c r="J106" s="14">
        <v>23.848613151300441</v>
      </c>
      <c r="K106" s="22">
        <f t="shared" si="7"/>
        <v>23.481018082097865</v>
      </c>
      <c r="L106" s="65">
        <v>11669</v>
      </c>
    </row>
    <row r="107" spans="1:12" s="6" customFormat="1" ht="14.25" customHeight="1" x14ac:dyDescent="0.2">
      <c r="A107" s="20" t="s">
        <v>72</v>
      </c>
      <c r="B107" s="50">
        <v>140</v>
      </c>
      <c r="C107" s="55">
        <v>151</v>
      </c>
      <c r="D107" s="55">
        <v>122</v>
      </c>
      <c r="E107" s="9">
        <v>161</v>
      </c>
      <c r="F107" s="9">
        <v>122</v>
      </c>
      <c r="G107" s="41">
        <v>11.514104778353483</v>
      </c>
      <c r="H107" s="8">
        <v>12.38313924881089</v>
      </c>
      <c r="I107" s="8">
        <v>9.9803664921465973</v>
      </c>
      <c r="J107" s="14">
        <v>13.131065981567573</v>
      </c>
      <c r="K107" s="22">
        <f t="shared" si="7"/>
        <v>9.9259620860792452</v>
      </c>
      <c r="L107" s="65">
        <v>12291</v>
      </c>
    </row>
    <row r="108" spans="1:12" s="6" customFormat="1" ht="14.25" customHeight="1" x14ac:dyDescent="0.2">
      <c r="A108" s="20" t="s">
        <v>73</v>
      </c>
      <c r="B108" s="50">
        <v>337</v>
      </c>
      <c r="C108" s="55">
        <v>300</v>
      </c>
      <c r="D108" s="55">
        <v>307</v>
      </c>
      <c r="E108" s="9">
        <v>286</v>
      </c>
      <c r="F108" s="9">
        <v>270</v>
      </c>
      <c r="G108" s="41">
        <v>18.699367439795804</v>
      </c>
      <c r="H108" s="8">
        <v>16.609456317129887</v>
      </c>
      <c r="I108" s="8">
        <v>16.954768873916162</v>
      </c>
      <c r="J108" s="14">
        <v>15.613910574875797</v>
      </c>
      <c r="K108" s="22">
        <f t="shared" si="7"/>
        <v>14.6357328707719</v>
      </c>
      <c r="L108" s="65">
        <v>18448</v>
      </c>
    </row>
    <row r="109" spans="1:12" s="6" customFormat="1" ht="14.25" customHeight="1" x14ac:dyDescent="0.2">
      <c r="A109" s="20" t="s">
        <v>74</v>
      </c>
      <c r="B109" s="50">
        <v>172</v>
      </c>
      <c r="C109" s="55">
        <v>170</v>
      </c>
      <c r="D109" s="55">
        <v>153</v>
      </c>
      <c r="E109" s="9">
        <v>134</v>
      </c>
      <c r="F109" s="9">
        <v>148</v>
      </c>
      <c r="G109" s="41">
        <v>14.271490209093926</v>
      </c>
      <c r="H109" s="8">
        <v>14.086841233012926</v>
      </c>
      <c r="I109" s="8">
        <v>12.646718465862126</v>
      </c>
      <c r="J109" s="14">
        <v>10.989010989010989</v>
      </c>
      <c r="K109" s="22">
        <f t="shared" si="7"/>
        <v>12.077688917904357</v>
      </c>
      <c r="L109" s="65">
        <v>12254</v>
      </c>
    </row>
    <row r="110" spans="1:12" s="6" customFormat="1" ht="14.25" customHeight="1" x14ac:dyDescent="0.2">
      <c r="A110" s="20" t="s">
        <v>75</v>
      </c>
      <c r="B110" s="50">
        <v>354</v>
      </c>
      <c r="C110" s="55">
        <v>343</v>
      </c>
      <c r="D110" s="55">
        <v>336</v>
      </c>
      <c r="E110" s="9">
        <v>283</v>
      </c>
      <c r="F110" s="9">
        <v>267</v>
      </c>
      <c r="G110" s="41">
        <v>19.142378197155683</v>
      </c>
      <c r="H110" s="8">
        <v>18.520518358531319</v>
      </c>
      <c r="I110" s="8">
        <v>18.097597759345039</v>
      </c>
      <c r="J110" s="14">
        <v>15.100581612507337</v>
      </c>
      <c r="K110" s="22">
        <f t="shared" si="7"/>
        <v>14.160700079554495</v>
      </c>
      <c r="L110" s="65">
        <v>18855</v>
      </c>
    </row>
    <row r="111" spans="1:12" s="6" customFormat="1" ht="14.25" customHeight="1" x14ac:dyDescent="0.2">
      <c r="A111" s="20" t="s">
        <v>76</v>
      </c>
      <c r="B111" s="50">
        <v>104</v>
      </c>
      <c r="C111" s="55">
        <v>77</v>
      </c>
      <c r="D111" s="55">
        <v>76</v>
      </c>
      <c r="E111" s="9">
        <v>75</v>
      </c>
      <c r="F111" s="9">
        <v>86</v>
      </c>
      <c r="G111" s="41">
        <v>14.730878186968839</v>
      </c>
      <c r="H111" s="8">
        <v>10.864964018625653</v>
      </c>
      <c r="I111" s="8">
        <v>10.696692470091486</v>
      </c>
      <c r="J111" s="14">
        <v>10.469011725293132</v>
      </c>
      <c r="K111" s="22">
        <f t="shared" si="7"/>
        <v>11.946103625503543</v>
      </c>
      <c r="L111" s="65">
        <v>7199</v>
      </c>
    </row>
    <row r="112" spans="1:12" s="6" customFormat="1" ht="14.25" customHeight="1" x14ac:dyDescent="0.2">
      <c r="A112" s="20" t="s">
        <v>77</v>
      </c>
      <c r="B112" s="50">
        <v>51</v>
      </c>
      <c r="C112" s="55">
        <v>48</v>
      </c>
      <c r="D112" s="55">
        <v>56</v>
      </c>
      <c r="E112" s="9">
        <v>56</v>
      </c>
      <c r="F112" s="9">
        <v>60</v>
      </c>
      <c r="G112" s="41">
        <v>9.2710416287947659</v>
      </c>
      <c r="H112" s="8">
        <v>8.6877828054298654</v>
      </c>
      <c r="I112" s="8">
        <v>10.110128181982308</v>
      </c>
      <c r="J112" s="14">
        <v>10.102832401226774</v>
      </c>
      <c r="K112" s="22">
        <f t="shared" si="7"/>
        <v>10.803024846957149</v>
      </c>
      <c r="L112" s="65">
        <v>5554</v>
      </c>
    </row>
    <row r="113" spans="1:12" s="6" customFormat="1" ht="14.25" customHeight="1" x14ac:dyDescent="0.2">
      <c r="A113" s="20" t="s">
        <v>78</v>
      </c>
      <c r="B113" s="50">
        <v>172</v>
      </c>
      <c r="C113" s="55">
        <v>140</v>
      </c>
      <c r="D113" s="55">
        <v>189</v>
      </c>
      <c r="E113" s="9">
        <v>132</v>
      </c>
      <c r="F113" s="9">
        <v>123</v>
      </c>
      <c r="G113" s="41">
        <v>16.324981017463934</v>
      </c>
      <c r="H113" s="8">
        <v>13.251301467108377</v>
      </c>
      <c r="I113" s="8">
        <v>17.84534038334435</v>
      </c>
      <c r="J113" s="14">
        <v>12.352610892756879</v>
      </c>
      <c r="K113" s="22">
        <f t="shared" si="7"/>
        <v>11.447184737087017</v>
      </c>
      <c r="L113" s="65">
        <v>10745</v>
      </c>
    </row>
    <row r="114" spans="1:12" s="6" customFormat="1" ht="14.25" customHeight="1" x14ac:dyDescent="0.2">
      <c r="A114" s="20" t="s">
        <v>79</v>
      </c>
      <c r="B114" s="50">
        <v>419</v>
      </c>
      <c r="C114" s="55">
        <v>388</v>
      </c>
      <c r="D114" s="55">
        <v>424</v>
      </c>
      <c r="E114" s="9">
        <v>358</v>
      </c>
      <c r="F114" s="9">
        <v>256</v>
      </c>
      <c r="G114" s="41">
        <v>24.162389712242664</v>
      </c>
      <c r="H114" s="8">
        <v>22.303977925959991</v>
      </c>
      <c r="I114" s="8">
        <v>24.313320717931074</v>
      </c>
      <c r="J114" s="14">
        <v>20.219134756579692</v>
      </c>
      <c r="K114" s="22">
        <f t="shared" si="7"/>
        <v>14.329694934228939</v>
      </c>
      <c r="L114" s="65">
        <v>17865</v>
      </c>
    </row>
    <row r="115" spans="1:12" s="6" customFormat="1" ht="14.25" customHeight="1" x14ac:dyDescent="0.2">
      <c r="A115" s="20" t="s">
        <v>80</v>
      </c>
      <c r="B115" s="50">
        <v>1750</v>
      </c>
      <c r="C115" s="55">
        <v>1591</v>
      </c>
      <c r="D115" s="55">
        <v>1462</v>
      </c>
      <c r="E115" s="9">
        <v>1545</v>
      </c>
      <c r="F115" s="9">
        <v>1322</v>
      </c>
      <c r="G115" s="41">
        <v>17.531381172298413</v>
      </c>
      <c r="H115" s="8">
        <v>15.889819928690562</v>
      </c>
      <c r="I115" s="8">
        <v>14.56523471746234</v>
      </c>
      <c r="J115" s="14">
        <v>15.542321389050963</v>
      </c>
      <c r="K115" s="22">
        <f t="shared" si="7"/>
        <v>13.359742910847464</v>
      </c>
      <c r="L115" s="65">
        <v>98954</v>
      </c>
    </row>
    <row r="116" spans="1:12" s="6" customFormat="1" ht="14.25" customHeight="1" x14ac:dyDescent="0.2">
      <c r="A116" s="20" t="s">
        <v>81</v>
      </c>
      <c r="B116" s="50">
        <v>464</v>
      </c>
      <c r="C116" s="55">
        <v>422</v>
      </c>
      <c r="D116" s="55">
        <v>405</v>
      </c>
      <c r="E116" s="9">
        <v>389</v>
      </c>
      <c r="F116" s="9">
        <v>335</v>
      </c>
      <c r="G116" s="41">
        <v>15.584066635319408</v>
      </c>
      <c r="H116" s="8">
        <v>14.142091152815013</v>
      </c>
      <c r="I116" s="8">
        <v>13.538811258942301</v>
      </c>
      <c r="J116" s="14">
        <v>12.856953992596509</v>
      </c>
      <c r="K116" s="22">
        <f t="shared" si="7"/>
        <v>10.996225176431972</v>
      </c>
      <c r="L116" s="65">
        <v>30465</v>
      </c>
    </row>
    <row r="117" spans="1:12" s="6" customFormat="1" ht="14.25" customHeight="1" x14ac:dyDescent="0.2">
      <c r="A117" s="12" t="s">
        <v>96</v>
      </c>
      <c r="B117" s="50">
        <v>89</v>
      </c>
      <c r="C117" s="55">
        <v>57</v>
      </c>
      <c r="D117" s="55">
        <v>65</v>
      </c>
      <c r="E117" s="9">
        <v>73</v>
      </c>
      <c r="F117" s="9">
        <v>75</v>
      </c>
      <c r="G117" s="41">
        <v>15.995686556434221</v>
      </c>
      <c r="H117" s="8">
        <v>10.238907849829351</v>
      </c>
      <c r="I117" s="8">
        <v>11.646658304963269</v>
      </c>
      <c r="J117" s="14">
        <v>12.908930150309461</v>
      </c>
      <c r="K117" s="22">
        <f t="shared" si="7"/>
        <v>13.157894736842104</v>
      </c>
      <c r="L117" s="65">
        <v>5700</v>
      </c>
    </row>
    <row r="118" spans="1:12" ht="14.45" customHeight="1" x14ac:dyDescent="0.2">
      <c r="A118" s="88" t="s">
        <v>97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2" ht="14.45" customHeight="1" x14ac:dyDescent="0.2">
      <c r="A119" s="88" t="s">
        <v>104</v>
      </c>
      <c r="B119" s="88"/>
      <c r="C119" s="88"/>
      <c r="D119" s="88"/>
      <c r="E119" s="88"/>
      <c r="F119" s="88"/>
      <c r="G119" s="88"/>
      <c r="H119" s="88"/>
      <c r="I119" s="88"/>
      <c r="J119" s="88"/>
      <c r="K119" s="88"/>
    </row>
    <row r="120" spans="1:12" s="6" customFormat="1" ht="14.4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65"/>
    </row>
    <row r="121" spans="1:12" s="6" customFormat="1" ht="27.95" customHeight="1" x14ac:dyDescent="0.2">
      <c r="A121" s="80" t="s">
        <v>98</v>
      </c>
      <c r="B121" s="89" t="s">
        <v>0</v>
      </c>
      <c r="C121" s="90"/>
      <c r="D121" s="90"/>
      <c r="E121" s="90"/>
      <c r="F121" s="90"/>
      <c r="G121" s="90"/>
      <c r="H121" s="90"/>
      <c r="I121" s="90"/>
      <c r="J121" s="90"/>
      <c r="K121" s="75"/>
      <c r="L121" s="65"/>
    </row>
    <row r="122" spans="1:12" s="6" customFormat="1" ht="27.95" customHeight="1" x14ac:dyDescent="0.2">
      <c r="A122" s="81"/>
      <c r="B122" s="82" t="s">
        <v>1</v>
      </c>
      <c r="C122" s="83"/>
      <c r="D122" s="83"/>
      <c r="E122" s="83"/>
      <c r="F122" s="80"/>
      <c r="G122" s="82" t="s">
        <v>2</v>
      </c>
      <c r="H122" s="83"/>
      <c r="I122" s="83"/>
      <c r="J122" s="83"/>
      <c r="K122" s="83"/>
      <c r="L122" s="65"/>
    </row>
    <row r="123" spans="1:12" s="6" customFormat="1" ht="27.95" customHeight="1" x14ac:dyDescent="0.2">
      <c r="A123" s="81"/>
      <c r="B123" s="57">
        <v>2019</v>
      </c>
      <c r="C123" s="57">
        <v>2020</v>
      </c>
      <c r="D123" s="57">
        <v>2021</v>
      </c>
      <c r="E123" s="57">
        <v>2022</v>
      </c>
      <c r="F123" s="57">
        <v>2023</v>
      </c>
      <c r="G123" s="57">
        <v>2019</v>
      </c>
      <c r="H123" s="60">
        <v>2020</v>
      </c>
      <c r="I123" s="60">
        <v>2021</v>
      </c>
      <c r="J123" s="60">
        <v>2022</v>
      </c>
      <c r="K123" s="68">
        <v>2023</v>
      </c>
      <c r="L123" s="65"/>
    </row>
    <row r="124" spans="1:12" s="6" customFormat="1" ht="14.45" customHeight="1" x14ac:dyDescent="0.2">
      <c r="A124" s="59"/>
      <c r="B124" s="25"/>
      <c r="C124" s="27"/>
      <c r="D124" s="27"/>
      <c r="E124" s="4"/>
      <c r="G124" s="35"/>
      <c r="H124" s="36"/>
      <c r="I124" s="35"/>
      <c r="J124" s="4"/>
      <c r="L124" s="65"/>
    </row>
    <row r="125" spans="1:12" s="6" customFormat="1" ht="14.65" customHeight="1" x14ac:dyDescent="0.2">
      <c r="A125" s="33" t="s">
        <v>82</v>
      </c>
      <c r="B125" s="23">
        <v>716</v>
      </c>
      <c r="C125" s="46">
        <v>699</v>
      </c>
      <c r="D125" s="46">
        <v>843</v>
      </c>
      <c r="E125" s="7">
        <v>712</v>
      </c>
      <c r="F125" s="7">
        <v>683</v>
      </c>
      <c r="G125" s="41">
        <v>15.475392828581926</v>
      </c>
      <c r="H125" s="8">
        <v>14.765214085042563</v>
      </c>
      <c r="I125" s="14">
        <v>17.40656617798885</v>
      </c>
      <c r="J125" s="14">
        <v>14.360918937453356</v>
      </c>
      <c r="K125" s="41">
        <f>F125/L125*1000</f>
        <v>13.462372373556194</v>
      </c>
      <c r="L125" s="65">
        <v>50734</v>
      </c>
    </row>
    <row r="126" spans="1:12" s="6" customFormat="1" ht="14.65" customHeight="1" x14ac:dyDescent="0.2">
      <c r="A126" s="33"/>
      <c r="B126" s="24"/>
      <c r="C126" s="9"/>
      <c r="D126" s="9"/>
      <c r="E126" s="7"/>
      <c r="F126" s="7"/>
      <c r="G126" s="41"/>
      <c r="H126" s="8"/>
      <c r="I126" s="14"/>
      <c r="J126" s="14"/>
      <c r="K126" s="41"/>
      <c r="L126" s="65"/>
    </row>
    <row r="127" spans="1:12" s="6" customFormat="1" ht="14.65" customHeight="1" x14ac:dyDescent="0.2">
      <c r="A127" s="33" t="s">
        <v>83</v>
      </c>
      <c r="B127" s="7">
        <f>SUM(B129:B130)</f>
        <v>198</v>
      </c>
      <c r="C127" s="7">
        <f t="shared" ref="C127:F127" si="14">SUM(C129:C130)</f>
        <v>298</v>
      </c>
      <c r="D127" s="7">
        <f t="shared" si="14"/>
        <v>370</v>
      </c>
      <c r="E127" s="7">
        <f t="shared" si="14"/>
        <v>281</v>
      </c>
      <c r="F127" s="7">
        <f t="shared" si="14"/>
        <v>219</v>
      </c>
      <c r="G127" s="41">
        <v>15.501448367650513</v>
      </c>
      <c r="H127" s="8">
        <v>22.894898586355257</v>
      </c>
      <c r="I127" s="14">
        <v>27.86564241602651</v>
      </c>
      <c r="J127" s="14">
        <v>20.771732702542877</v>
      </c>
      <c r="K127" s="41">
        <f t="shared" ref="K127:K142" si="15">F127/L127*1000</f>
        <v>15.883376849434292</v>
      </c>
      <c r="L127" s="65">
        <f>SUM(L129:L130)</f>
        <v>13788</v>
      </c>
    </row>
    <row r="128" spans="1:12" s="6" customFormat="1" ht="14.65" customHeight="1" x14ac:dyDescent="0.2">
      <c r="A128" s="33"/>
      <c r="B128" s="24"/>
      <c r="C128" s="9"/>
      <c r="D128" s="9"/>
      <c r="E128" s="9"/>
      <c r="F128" s="9"/>
      <c r="G128" s="41"/>
      <c r="H128" s="8"/>
      <c r="I128" s="14"/>
      <c r="J128" s="14"/>
      <c r="K128" s="41"/>
      <c r="L128" s="65"/>
    </row>
    <row r="129" spans="1:14" s="6" customFormat="1" ht="14.65" customHeight="1" x14ac:dyDescent="0.2">
      <c r="A129" s="71" t="s">
        <v>84</v>
      </c>
      <c r="B129" s="50">
        <v>158</v>
      </c>
      <c r="C129" s="47">
        <v>238</v>
      </c>
      <c r="D129" s="47">
        <v>290</v>
      </c>
      <c r="E129" s="9">
        <v>223</v>
      </c>
      <c r="F129" s="9">
        <v>175</v>
      </c>
      <c r="G129" s="41">
        <v>16.122448979591837</v>
      </c>
      <c r="H129" s="8">
        <v>23.833366713398757</v>
      </c>
      <c r="I129" s="14">
        <v>28.462066934929826</v>
      </c>
      <c r="J129" s="14">
        <v>21.475346687211093</v>
      </c>
      <c r="K129" s="41">
        <f t="shared" si="15"/>
        <v>16.531267712072548</v>
      </c>
      <c r="L129" s="65">
        <v>10586</v>
      </c>
    </row>
    <row r="130" spans="1:14" s="6" customFormat="1" ht="14.65" customHeight="1" x14ac:dyDescent="0.2">
      <c r="A130" s="71" t="s">
        <v>85</v>
      </c>
      <c r="B130" s="50">
        <v>40</v>
      </c>
      <c r="C130" s="47">
        <v>60</v>
      </c>
      <c r="D130" s="47">
        <v>80</v>
      </c>
      <c r="E130" s="9">
        <v>58</v>
      </c>
      <c r="F130" s="9">
        <v>44</v>
      </c>
      <c r="G130" s="41">
        <v>13.454423141607803</v>
      </c>
      <c r="H130" s="8">
        <v>19.801980198019802</v>
      </c>
      <c r="I130" s="14">
        <v>25.898348980252511</v>
      </c>
      <c r="J130" s="14">
        <v>18.447837150127224</v>
      </c>
      <c r="K130" s="41">
        <f t="shared" si="15"/>
        <v>13.741411617738912</v>
      </c>
      <c r="L130" s="62">
        <v>3202</v>
      </c>
    </row>
    <row r="131" spans="1:14" s="6" customFormat="1" ht="14.65" customHeight="1" x14ac:dyDescent="0.2">
      <c r="A131" s="33"/>
      <c r="B131" s="24"/>
      <c r="C131" s="9"/>
      <c r="D131" s="9"/>
      <c r="E131" s="9"/>
      <c r="F131" s="9"/>
      <c r="G131" s="41"/>
      <c r="H131" s="8"/>
      <c r="I131" s="14"/>
      <c r="J131" s="14"/>
      <c r="K131" s="41"/>
      <c r="L131" s="65"/>
    </row>
    <row r="132" spans="1:14" s="6" customFormat="1" ht="14.65" customHeight="1" x14ac:dyDescent="0.2">
      <c r="A132" s="33" t="s">
        <v>86</v>
      </c>
      <c r="B132" s="7">
        <f>SUM(B134:B142)</f>
        <v>7101</v>
      </c>
      <c r="C132" s="7">
        <f>SUM(C134:C142)</f>
        <v>7018</v>
      </c>
      <c r="D132" s="7">
        <f>SUM(D134:D142)</f>
        <v>7591</v>
      </c>
      <c r="E132" s="7">
        <f>SUM(E134:E142)</f>
        <v>6388</v>
      </c>
      <c r="F132" s="7">
        <f>SUM(F134:F142)</f>
        <v>5152</v>
      </c>
      <c r="G132" s="41">
        <v>32.380005654303197</v>
      </c>
      <c r="H132" s="8">
        <v>31.215667436160892</v>
      </c>
      <c r="I132" s="14">
        <v>32.947763623342524</v>
      </c>
      <c r="J132" s="14">
        <v>27.065617598583167</v>
      </c>
      <c r="K132" s="41">
        <f t="shared" si="15"/>
        <v>21.31717994232114</v>
      </c>
      <c r="L132" s="65">
        <f>SUM(L134:L142)</f>
        <v>241683</v>
      </c>
    </row>
    <row r="133" spans="1:14" s="6" customFormat="1" ht="14.65" customHeight="1" x14ac:dyDescent="0.2">
      <c r="A133" s="33"/>
      <c r="B133" s="24"/>
      <c r="C133" s="9"/>
      <c r="D133" s="9"/>
      <c r="E133" s="9"/>
      <c r="F133" s="9"/>
      <c r="G133" s="41"/>
      <c r="H133" s="8"/>
      <c r="I133" s="14"/>
      <c r="J133" s="14"/>
      <c r="K133" s="41"/>
      <c r="L133" s="65"/>
    </row>
    <row r="134" spans="1:14" s="6" customFormat="1" ht="14.65" customHeight="1" x14ac:dyDescent="0.2">
      <c r="A134" s="18" t="s">
        <v>87</v>
      </c>
      <c r="B134" s="48">
        <v>1204</v>
      </c>
      <c r="C134" s="55">
        <v>1153</v>
      </c>
      <c r="D134" s="55">
        <v>1322</v>
      </c>
      <c r="E134" s="9">
        <v>1087</v>
      </c>
      <c r="F134" s="9">
        <v>1122</v>
      </c>
      <c r="G134" s="41">
        <v>35.421140890235655</v>
      </c>
      <c r="H134" s="8">
        <v>32.994705966518815</v>
      </c>
      <c r="I134" s="14">
        <v>36.924280088260765</v>
      </c>
      <c r="J134" s="14">
        <v>29.645993563519337</v>
      </c>
      <c r="K134" s="41">
        <f t="shared" si="15"/>
        <v>29.887323193308649</v>
      </c>
      <c r="L134" s="65">
        <v>37541</v>
      </c>
    </row>
    <row r="135" spans="1:14" s="6" customFormat="1" ht="14.65" customHeight="1" x14ac:dyDescent="0.2">
      <c r="A135" s="71" t="s">
        <v>88</v>
      </c>
      <c r="B135" s="50">
        <v>717</v>
      </c>
      <c r="C135" s="55">
        <v>713</v>
      </c>
      <c r="D135" s="55">
        <v>793</v>
      </c>
      <c r="E135" s="9">
        <v>719</v>
      </c>
      <c r="F135" s="9">
        <v>675</v>
      </c>
      <c r="G135" s="41">
        <v>32.850728488958126</v>
      </c>
      <c r="H135" s="8">
        <v>31.748152106153711</v>
      </c>
      <c r="I135" s="14">
        <v>34.470767224516415</v>
      </c>
      <c r="J135" s="14">
        <v>30.524304818509869</v>
      </c>
      <c r="K135" s="41">
        <f t="shared" si="15"/>
        <v>28.009460973484376</v>
      </c>
      <c r="L135" s="65">
        <v>24099</v>
      </c>
    </row>
    <row r="136" spans="1:14" s="6" customFormat="1" ht="14.65" customHeight="1" x14ac:dyDescent="0.2">
      <c r="A136" s="71" t="s">
        <v>89</v>
      </c>
      <c r="B136" s="50">
        <v>1572</v>
      </c>
      <c r="C136" s="55">
        <v>1559</v>
      </c>
      <c r="D136" s="55">
        <v>1638</v>
      </c>
      <c r="E136" s="9">
        <v>1440</v>
      </c>
      <c r="F136" s="9">
        <v>1314</v>
      </c>
      <c r="G136" s="41">
        <v>35.237155922173407</v>
      </c>
      <c r="H136" s="8">
        <v>34.551539194610051</v>
      </c>
      <c r="I136" s="14">
        <v>35.476814450629185</v>
      </c>
      <c r="J136" s="14">
        <v>30.485868529691967</v>
      </c>
      <c r="K136" s="41">
        <f t="shared" si="15"/>
        <v>27.201026766307159</v>
      </c>
      <c r="L136" s="65">
        <v>48307</v>
      </c>
    </row>
    <row r="137" spans="1:14" s="6" customFormat="1" ht="14.65" customHeight="1" x14ac:dyDescent="0.2">
      <c r="A137" s="71" t="s">
        <v>90</v>
      </c>
      <c r="B137" s="56">
        <v>822</v>
      </c>
      <c r="C137" s="55">
        <v>776</v>
      </c>
      <c r="D137" s="55">
        <v>865</v>
      </c>
      <c r="E137" s="9">
        <v>774</v>
      </c>
      <c r="F137" s="9">
        <v>741</v>
      </c>
      <c r="G137" s="41">
        <v>41.118503326496921</v>
      </c>
      <c r="H137" s="8">
        <v>37.71384136858476</v>
      </c>
      <c r="I137" s="14">
        <v>40.902212975222241</v>
      </c>
      <c r="J137" s="14">
        <v>35.623878123993187</v>
      </c>
      <c r="K137" s="41">
        <f t="shared" si="15"/>
        <v>33.216783216783213</v>
      </c>
      <c r="L137" s="65">
        <v>22308</v>
      </c>
    </row>
    <row r="138" spans="1:14" s="6" customFormat="1" ht="14.65" customHeight="1" x14ac:dyDescent="0.2">
      <c r="A138" s="71" t="s">
        <v>91</v>
      </c>
      <c r="B138" s="56">
        <v>569</v>
      </c>
      <c r="C138" s="55">
        <v>602</v>
      </c>
      <c r="D138" s="55">
        <v>592</v>
      </c>
      <c r="E138" s="9">
        <v>506</v>
      </c>
      <c r="F138" s="9">
        <v>389</v>
      </c>
      <c r="G138" s="41">
        <v>30.95082680591819</v>
      </c>
      <c r="H138" s="8">
        <v>31.878839228976911</v>
      </c>
      <c r="I138" s="14">
        <v>30.703801670037862</v>
      </c>
      <c r="J138" s="14">
        <v>25.702240056890332</v>
      </c>
      <c r="K138" s="41">
        <f t="shared" si="15"/>
        <v>19.351308327529598</v>
      </c>
      <c r="L138" s="65">
        <v>20102</v>
      </c>
    </row>
    <row r="139" spans="1:14" s="6" customFormat="1" ht="14.65" customHeight="1" x14ac:dyDescent="0.2">
      <c r="A139" s="71" t="s">
        <v>92</v>
      </c>
      <c r="B139" s="56">
        <v>784</v>
      </c>
      <c r="C139" s="55">
        <v>765</v>
      </c>
      <c r="D139" s="55">
        <v>726</v>
      </c>
      <c r="E139" s="9">
        <v>593</v>
      </c>
      <c r="F139" s="9">
        <v>277</v>
      </c>
      <c r="G139" s="41">
        <v>30.862496555524938</v>
      </c>
      <c r="H139" s="8">
        <v>29.235296365651394</v>
      </c>
      <c r="I139" s="14">
        <v>27.046157284953246</v>
      </c>
      <c r="J139" s="14">
        <v>21.540920483853391</v>
      </c>
      <c r="K139" s="41">
        <f t="shared" si="15"/>
        <v>9.8174729753677124</v>
      </c>
      <c r="L139" s="65">
        <v>28215</v>
      </c>
    </row>
    <row r="140" spans="1:14" s="6" customFormat="1" ht="14.65" customHeight="1" x14ac:dyDescent="0.2">
      <c r="A140" s="71" t="s">
        <v>93</v>
      </c>
      <c r="B140" s="56">
        <v>451</v>
      </c>
      <c r="C140" s="55">
        <v>420</v>
      </c>
      <c r="D140" s="55">
        <v>487</v>
      </c>
      <c r="E140" s="9">
        <v>348</v>
      </c>
      <c r="F140" s="9">
        <v>157</v>
      </c>
      <c r="G140" s="41">
        <v>20.31440025224089</v>
      </c>
      <c r="H140" s="8">
        <v>18.404101485473905</v>
      </c>
      <c r="I140" s="14">
        <v>20.821753815896361</v>
      </c>
      <c r="J140" s="14">
        <v>14.526632158958089</v>
      </c>
      <c r="K140" s="41">
        <f t="shared" si="15"/>
        <v>6.4008480104370511</v>
      </c>
      <c r="L140" s="65">
        <v>24528</v>
      </c>
    </row>
    <row r="141" spans="1:14" s="6" customFormat="1" ht="14.65" customHeight="1" x14ac:dyDescent="0.2">
      <c r="A141" s="72" t="s">
        <v>94</v>
      </c>
      <c r="B141" s="56">
        <v>635</v>
      </c>
      <c r="C141" s="55">
        <v>689</v>
      </c>
      <c r="D141" s="55">
        <v>797</v>
      </c>
      <c r="E141" s="9">
        <v>671</v>
      </c>
      <c r="F141" s="9">
        <v>309</v>
      </c>
      <c r="G141" s="41">
        <v>25.549207371046911</v>
      </c>
      <c r="H141" s="8">
        <v>26.936158567574964</v>
      </c>
      <c r="I141" s="14">
        <v>30.352654429126364</v>
      </c>
      <c r="J141" s="14">
        <v>24.900731064682525</v>
      </c>
      <c r="K141" s="41">
        <f t="shared" si="15"/>
        <v>11.178236804977752</v>
      </c>
      <c r="L141" s="65">
        <v>27643</v>
      </c>
    </row>
    <row r="142" spans="1:14" s="6" customFormat="1" ht="14.65" customHeight="1" x14ac:dyDescent="0.2">
      <c r="A142" s="72" t="s">
        <v>95</v>
      </c>
      <c r="B142" s="56">
        <v>347</v>
      </c>
      <c r="C142" s="55">
        <v>341</v>
      </c>
      <c r="D142" s="55">
        <v>371</v>
      </c>
      <c r="E142" s="9">
        <v>250</v>
      </c>
      <c r="F142" s="9">
        <v>168</v>
      </c>
      <c r="G142" s="41">
        <v>43.159203980099498</v>
      </c>
      <c r="H142" s="8">
        <v>41.223404255319146</v>
      </c>
      <c r="I142" s="14">
        <v>43.662469106743551</v>
      </c>
      <c r="J142" s="14">
        <v>28.679591602615581</v>
      </c>
      <c r="K142" s="41">
        <f t="shared" si="15"/>
        <v>18.791946308724832</v>
      </c>
      <c r="L142" s="65">
        <v>8940</v>
      </c>
    </row>
    <row r="143" spans="1:14" s="6" customFormat="1" ht="13.5" customHeight="1" x14ac:dyDescent="0.2">
      <c r="A143" s="37" t="s">
        <v>3</v>
      </c>
      <c r="B143" s="10"/>
      <c r="C143" s="26"/>
      <c r="D143" s="10"/>
      <c r="E143" s="10"/>
      <c r="F143" s="70"/>
      <c r="G143" s="17"/>
      <c r="H143" s="17"/>
      <c r="I143" s="58"/>
      <c r="J143" s="79"/>
      <c r="K143" s="28"/>
      <c r="L143" s="65"/>
    </row>
    <row r="144" spans="1:14" ht="9.75" customHeight="1" x14ac:dyDescent="0.2">
      <c r="A144" s="38"/>
      <c r="B144" s="39"/>
      <c r="C144" s="39"/>
      <c r="D144" s="39"/>
      <c r="E144" s="39"/>
      <c r="F144" s="39"/>
      <c r="N144" s="6"/>
    </row>
    <row r="145" spans="1:14" x14ac:dyDescent="0.2">
      <c r="A145" s="40" t="s">
        <v>107</v>
      </c>
      <c r="B145" s="38"/>
      <c r="C145" s="38"/>
      <c r="D145" s="38"/>
      <c r="E145" s="38"/>
      <c r="F145" s="38"/>
    </row>
    <row r="146" spans="1:14" x14ac:dyDescent="0.2">
      <c r="A146" s="40" t="s">
        <v>106</v>
      </c>
      <c r="B146" s="38"/>
      <c r="C146" s="38"/>
      <c r="D146" s="38"/>
      <c r="E146" s="38"/>
      <c r="F146" s="38"/>
    </row>
    <row r="147" spans="1:14" x14ac:dyDescent="0.2">
      <c r="A147" s="42" t="s">
        <v>103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4" x14ac:dyDescent="0.2">
      <c r="A148" s="43" t="s">
        <v>102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4" s="2" customFormat="1" x14ac:dyDescent="0.2">
      <c r="L150" s="67"/>
      <c r="N150" s="1"/>
    </row>
    <row r="151" spans="1:14" x14ac:dyDescent="0.2">
      <c r="N151" s="2"/>
    </row>
    <row r="152" spans="1:14" x14ac:dyDescent="0.2">
      <c r="G152" s="1"/>
      <c r="H152" s="1"/>
      <c r="I152" s="1"/>
      <c r="J152" s="1"/>
      <c r="K152" s="1"/>
    </row>
    <row r="153" spans="1:14" x14ac:dyDescent="0.2">
      <c r="G153" s="1"/>
      <c r="H153" s="1"/>
      <c r="I153" s="1"/>
      <c r="J153" s="1"/>
      <c r="K153" s="1"/>
    </row>
  </sheetData>
  <mergeCells count="18">
    <mergeCell ref="A121:A123"/>
    <mergeCell ref="B122:F122"/>
    <mergeCell ref="G122:K122"/>
    <mergeCell ref="B121:J121"/>
    <mergeCell ref="A118:K118"/>
    <mergeCell ref="A119:K119"/>
    <mergeCell ref="A63:A65"/>
    <mergeCell ref="B64:F64"/>
    <mergeCell ref="G64:K64"/>
    <mergeCell ref="B63:K63"/>
    <mergeCell ref="A60:K60"/>
    <mergeCell ref="A61:K61"/>
    <mergeCell ref="A4:A6"/>
    <mergeCell ref="B5:F5"/>
    <mergeCell ref="G5:K5"/>
    <mergeCell ref="B4:K4"/>
    <mergeCell ref="A1:K1"/>
    <mergeCell ref="A2:K2"/>
  </mergeCells>
  <printOptions horizontalCentered="1"/>
  <pageMargins left="0.74803149606299213" right="0.74803149606299213" top="0.98425196850393704" bottom="0.98425196850393704" header="0" footer="0"/>
  <pageSetup scale="77" orientation="portrait" r:id="rId1"/>
  <headerFooter alignWithMargins="0"/>
  <rowBreaks count="2" manualBreakCount="2">
    <brk id="5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2024-11-15T13:18:59Z</cp:lastPrinted>
  <dcterms:created xsi:type="dcterms:W3CDTF">2013-08-08T22:04:56Z</dcterms:created>
  <dcterms:modified xsi:type="dcterms:W3CDTF">2024-11-15T14:01:26Z</dcterms:modified>
</cp:coreProperties>
</file>